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4" i="1"/>
  <c r="C62"/>
  <c r="C75"/>
  <c r="C85"/>
  <c r="C91"/>
  <c r="C94"/>
  <c r="C103"/>
  <c r="C377"/>
  <c r="C379"/>
  <c r="C384"/>
  <c r="C385"/>
  <c r="B10"/>
</calcChain>
</file>

<file path=xl/sharedStrings.xml><?xml version="1.0" encoding="utf-8"?>
<sst xmlns="http://schemas.openxmlformats.org/spreadsheetml/2006/main" count="490" uniqueCount="409">
  <si>
    <t xml:space="preserve">Затраты на управление, содержание и текущий ремонт </t>
  </si>
  <si>
    <t>общедомового оборудования многоквартирного</t>
  </si>
  <si>
    <t>жилого дома</t>
  </si>
  <si>
    <t>ул.Набережная, 26</t>
  </si>
  <si>
    <t xml:space="preserve">    Натуральные показатели и технические характеристики</t>
  </si>
  <si>
    <t>Общая площадь жилых помещений</t>
  </si>
  <si>
    <t>Уборочная площадь элементов л/клеток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</si>
  <si>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</si>
  <si>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</si>
  <si>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</si>
  <si>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</si>
  <si>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</si>
  <si>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</si>
  <si>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</si>
  <si>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</si>
  <si>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чердаков</t>
  </si>
  <si>
    <t>Площадь подвала</t>
  </si>
  <si>
    <t>Площадь  кровли (уборка мусора)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</si>
  <si>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</si>
  <si>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</si>
  <si>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</si>
  <si>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</si>
  <si>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</si>
  <si>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</si>
  <si>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</si>
  <si>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</si>
  <si>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</si>
  <si>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</si>
  <si>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</si>
  <si>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</si>
  <si>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</si>
  <si>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</si>
  <si>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</si>
  <si>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</si>
  <si>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</si>
  <si>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</si>
  <si>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</si>
  <si>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Влажная протирка стен, плафонов и потолков кабины лифта</t>
  </si>
  <si>
    <t>1.6.</t>
  </si>
  <si>
    <t>Очистка чердаков,  и подвалов от мусора</t>
  </si>
  <si>
    <t xml:space="preserve"> 1.7.</t>
  </si>
  <si>
    <t>Очистка кровель от мусора (30%)</t>
  </si>
  <si>
    <t xml:space="preserve"> 1.9</t>
  </si>
  <si>
    <t>Техническое содержание лифтов</t>
  </si>
  <si>
    <t>ПТО лифтов</t>
  </si>
  <si>
    <t>Замена преобразователя частоты</t>
  </si>
  <si>
    <t xml:space="preserve">            ИТОГО по п. 1 :</t>
  </si>
  <si>
    <t>2. Содержание мусоропроводов</t>
  </si>
  <si>
    <t>2.1.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</si>
  <si>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</si>
  <si>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</si>
  <si>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</si>
  <si>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</si>
  <si>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</si>
  <si>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</si>
  <si>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</si>
  <si>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</si>
  <si>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</si>
  <si>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</si>
  <si>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</si>
  <si>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</si>
  <si>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</si>
  <si>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3.2.</t>
  </si>
  <si>
    <t>Уборка мусора с газона в летний период (листья и сучья)</t>
  </si>
  <si>
    <t>3.3.</t>
  </si>
  <si>
    <t>Уборка мусора с газона в летний период (случ. мусор))</t>
  </si>
  <si>
    <t>3.4.</t>
  </si>
  <si>
    <t>Очистка урн</t>
  </si>
  <si>
    <t>3.5.</t>
  </si>
  <si>
    <t>Подметание снега выше 2-х см</t>
  </si>
  <si>
    <t>3.6.</t>
  </si>
  <si>
    <t>Подметание снега до 2-х см</t>
  </si>
  <si>
    <t>3.7.</t>
  </si>
  <si>
    <t xml:space="preserve">Сдвижка и подметание территории в зимний период (меха. уборка) </t>
  </si>
  <si>
    <t>3.8.</t>
  </si>
  <si>
    <t>Посыпка пешеходных дорожек и проездов противогол.матер.шир. 0,5м</t>
  </si>
  <si>
    <t>3.9.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</si>
  <si>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</si>
  <si>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Подметание спортивной площадки в летний период</t>
  </si>
  <si>
    <t>3.10.</t>
  </si>
  <si>
    <t>Кошение газонов</t>
  </si>
  <si>
    <t xml:space="preserve">            ИТОГО по п. 3 :</t>
  </si>
  <si>
    <t xml:space="preserve">   4.. Подготовка многоквартирного дома к сезонной эксплуатации</t>
  </si>
  <si>
    <t>4.1.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</si>
  <si>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</si>
  <si>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отопления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</si>
  <si>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</si>
  <si>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</si>
  <si>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</si>
  <si>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</si>
  <si>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стояке отопления</t>
  </si>
  <si>
    <t>4.6.</t>
  </si>
  <si>
    <t>Замена ламп освещения подъездов, подвалов</t>
  </si>
  <si>
    <t xml:space="preserve">            ИТОГО по п. 4 :</t>
  </si>
  <si>
    <t xml:space="preserve">   5.. Проведение технических осмотров и мелкий ремонт</t>
  </si>
  <si>
    <t>5.2.</t>
  </si>
  <si>
    <t>Проведение технических осмотров и устранение незначительных неисправностей  систем центр.отопления</t>
  </si>
  <si>
    <t>5.3.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</si>
  <si>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</si>
  <si>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5.4.</t>
  </si>
  <si>
    <t>Ершение канализационного выпуска</t>
  </si>
  <si>
    <t>5.6.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</si>
  <si>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</si>
  <si>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п.5 :</t>
  </si>
  <si>
    <t>61.</t>
  </si>
  <si>
    <t>Аварийное обслуживание внутридомового инжен.сантехнич. и эл.технического оборудования</t>
  </si>
  <si>
    <t>6.2.</t>
  </si>
  <si>
    <t>Диспетчерское обслуживание</t>
  </si>
  <si>
    <t xml:space="preserve">            ИТОГО по п. 6 :</t>
  </si>
  <si>
    <t>7.1.</t>
  </si>
  <si>
    <t>Дератизация</t>
  </si>
  <si>
    <t>7.2.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</si>
  <si>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</si>
  <si>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</si>
  <si>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</si>
  <si>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</si>
  <si>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</si>
  <si>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</si>
  <si>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</si>
  <si>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</si>
  <si>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</si>
  <si>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</si>
  <si>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</si>
  <si>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</si>
  <si>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</si>
  <si>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</si>
  <si>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замена энергосберегающего патрона на лестничном марше</t>
  </si>
  <si>
    <t>замена автоматического выключателя 16 А (кв.327)</t>
  </si>
  <si>
    <t>замена 1 клавишного выключателя (9 подъезд, проходной)</t>
  </si>
  <si>
    <t>устранение обрыва на светильник (8подъезд,1этаж) с заменой кабеля АВВГ-Т2*2,5- 2мп</t>
  </si>
  <si>
    <t>перенос светильника на лестничном марше (3 подъезд) с устройством кабеля АВВГ-Т 2*2,5-4мп</t>
  </si>
  <si>
    <t>замена патрона энергосберегающего на лестничном марше (у квартиры №379) на светильник "ЛУЧ - 220 С 64ФА ДРАЙВ</t>
  </si>
  <si>
    <t>очистка корпуса ЩУРС от пыли и грязи (нетканное полотно)</t>
  </si>
  <si>
    <t>ревизия и восстановление целостности изоляции электропроводки и контактных соединений электрооборудования</t>
  </si>
  <si>
    <t>закрытие ЩУРС на лестничных клетках (гайка М6)</t>
  </si>
  <si>
    <t>замена плавкой вставки в ВРУ 100А</t>
  </si>
  <si>
    <t>замена выключателя автоматического 16А (кв.№98)</t>
  </si>
  <si>
    <t>замена выключателя автоматического 25А (кваритра № 166)</t>
  </si>
  <si>
    <t>замена пакетного выключателя (кв.№№95,136,165,189,199,249,275,344,397)</t>
  </si>
  <si>
    <t>замена патрона энергосберегающего на лестничном марше на патрон настенный карболитовый</t>
  </si>
  <si>
    <t>замена энергосберегающего патрона на лестничном марше у кв.289</t>
  </si>
  <si>
    <t>замена светильников ЛУЧ ДРАЙВ (11подъезд, 1этаж, у лифта)</t>
  </si>
  <si>
    <t>замена автоматического выключателя 25А (кв.№41)</t>
  </si>
  <si>
    <t>замена предохранителя в ВРУ №1</t>
  </si>
  <si>
    <t>замена патронов Е 27 для освещения МОП</t>
  </si>
  <si>
    <t>замена патрона энергосберегающего (10п)</t>
  </si>
  <si>
    <t>замена патрона энергосберегающего (9п)</t>
  </si>
  <si>
    <t>9.2.</t>
  </si>
  <si>
    <t>Текущий ремонт систем водоснабжения и водоотведения (непредвиденные работы</t>
  </si>
  <si>
    <t>замена вводных вентилей Ду 15 мм ХВС  (кв.№342)</t>
  </si>
  <si>
    <t>герметизация примыканий силиконовым герметиком (кв.№342)</t>
  </si>
  <si>
    <t>замена вводных вентилей Ду 15 мм ХВС и ГВС (кв.№91)</t>
  </si>
  <si>
    <t>герметизация примыканий силиконовым герметиком (кв.№91)</t>
  </si>
  <si>
    <t>устранение засора канализационного коллектора Ду 100 мм (8 подъезд)</t>
  </si>
  <si>
    <t>устранение засора канализационного стояка Ду 50 мм (кв.№248,333)</t>
  </si>
  <si>
    <t>устранение засора канализационного стояка Ду 100 мм (1 подъезд)</t>
  </si>
  <si>
    <t>установка хомута на магистрали ХВС</t>
  </si>
  <si>
    <t>установка хомута на стояке ХВС (кв.№224)</t>
  </si>
  <si>
    <t>замена вентиля  Ду 15 мм в ИТП №3</t>
  </si>
  <si>
    <t>герметизация примыканий силиконовым герметиком (в ИТП №3)</t>
  </si>
  <si>
    <t>замена сбросных вентилей на стояках ХВС и ГВС (стояки кв.№101)</t>
  </si>
  <si>
    <t>герметизация примыканий силиконовым герметиком (кв.№101)</t>
  </si>
  <si>
    <t>замена вентиля Ду 32 мм на стояке ХВС с отжигом (стояк кв. № 41)</t>
  </si>
  <si>
    <t>герметизация примыканий силиконовым герметиком (кв.№41)</t>
  </si>
  <si>
    <t>установка хомутов на магистрали ХВС (10 подъезд)</t>
  </si>
  <si>
    <t>устранение засора канализационного стояка Ду 100мм (11подъезд) (12,15.02.2021г)</t>
  </si>
  <si>
    <t>замена участка канализации Ду 50 мм (6 подъезд, подвал):</t>
  </si>
  <si>
    <t>а</t>
  </si>
  <si>
    <t>смена  переходной манжеты 50*73</t>
  </si>
  <si>
    <t>б</t>
  </si>
  <si>
    <t>смена участка канализационной трубы Ду 50 мм</t>
  </si>
  <si>
    <t>в</t>
  </si>
  <si>
    <t>смена канализационного отвода Ду 50*45</t>
  </si>
  <si>
    <t>г</t>
  </si>
  <si>
    <t>установка канализационного перехода Ду 50*75 мм+манжета</t>
  </si>
  <si>
    <t>д</t>
  </si>
  <si>
    <t>герметизация примыканий силиконовым герметиком</t>
  </si>
  <si>
    <t>замена вентилейДу 15 мм ХВС и ГВС для забора воды для мытья МОП (2 подъезд)</t>
  </si>
  <si>
    <t>герметизация примыканий силиконовым герметиком (2 подъезд вентиля для забора воды)</t>
  </si>
  <si>
    <t>устранение засора канализационного стояка Ду 50 мм (кв.№172)</t>
  </si>
  <si>
    <t>устранение засора канализационного стояка Ду 50 мм (кв.№200,196,192,188)</t>
  </si>
  <si>
    <t>замена вводного вентиля Ду 15 мм ХВС (кв.№214)</t>
  </si>
  <si>
    <t>герметизация примыканий силиконовым герметиком (кв.№214)</t>
  </si>
  <si>
    <t>устранение засора канализационного стояка Ду 50 мм (кв.№216)</t>
  </si>
  <si>
    <t>устранение засора канализационного стояка Ду 50 мм (кв.№229-подвал)</t>
  </si>
  <si>
    <t>замена вентиля Ду 32мм со сборкой на стояке ХВС с отжигом (стояк кв.№262):</t>
  </si>
  <si>
    <t>установка крана шарового Giacomini Ду 32 мм рычаг</t>
  </si>
  <si>
    <t>смена сгона Ду 32мм</t>
  </si>
  <si>
    <t>смена муфты стальной Ду 32мм</t>
  </si>
  <si>
    <t>смена контргайки Ду 32мм</t>
  </si>
  <si>
    <t>смена бочонка Ду 32мм</t>
  </si>
  <si>
    <t>е</t>
  </si>
  <si>
    <t>смена резьбы накатной Ду 15 мм</t>
  </si>
  <si>
    <t>ж</t>
  </si>
  <si>
    <t>герметизция примыканий силиконовым герметиком</t>
  </si>
  <si>
    <t>з</t>
  </si>
  <si>
    <t>отжиг</t>
  </si>
  <si>
    <t>замена сбросного вентиля Ду 15 мм на стояке ХВС (стояк кв. № 262)</t>
  </si>
  <si>
    <t>герметизация примыканий силиконовым герметиком(стояк кв.№262)</t>
  </si>
  <si>
    <t>установка хомута на стояке ХВС (кв.№262)</t>
  </si>
  <si>
    <t>устранение свища на стояке ХВС(кв.№ 262)</t>
  </si>
  <si>
    <t>замена сбросных вентилей на стояках ХВС и ГВС (стояки квартир №№155,186)</t>
  </si>
  <si>
    <t>герметизция примыканий силиконовым герметиком (кв.№155,186)</t>
  </si>
  <si>
    <t>замена вентиля Ду 25мм со сборкой на стояке ГВС с отжигом (стояк кв.№186):</t>
  </si>
  <si>
    <t>смена вентиля чугунного Ду 25мм</t>
  </si>
  <si>
    <t>смена сгона Ду 25 мм</t>
  </si>
  <si>
    <t>смена муфты стальной Ду 25 мм</t>
  </si>
  <si>
    <t>смена контргайки Ду 25мм</t>
  </si>
  <si>
    <t>сварочные работы</t>
  </si>
  <si>
    <t>замена вентиля Ду 32мм со сборкой на стояке ХВС с отжигом (стояк кв.№155):</t>
  </si>
  <si>
    <t>замена вентиля Ду 32мм</t>
  </si>
  <si>
    <t>смена резьбы Ду 32мм</t>
  </si>
  <si>
    <t>замена затвора дискового поворотного Ду 80мм на магистрали ХВС (6 подъезд, подвал)</t>
  </si>
  <si>
    <t>замена участков стояков ХВС от магистрали с запорной арматурой (6 подъезд, подвал):</t>
  </si>
  <si>
    <t>смена крана шрового Ду 32 мм</t>
  </si>
  <si>
    <t>смена муфты для нержавейки 25*1"</t>
  </si>
  <si>
    <t>установка ниппеля 1 1/4" латунь</t>
  </si>
  <si>
    <t>устройство гофрированной нержавеющей трубы 25А</t>
  </si>
  <si>
    <t>установка муфты стальной Ду 32мм</t>
  </si>
  <si>
    <t>смена отвода с резьбой Ду 32 мм</t>
  </si>
  <si>
    <t>смена муфты PPRC 40</t>
  </si>
  <si>
    <t>смена муфты разъемной PPRC c BP 40*1/4"</t>
  </si>
  <si>
    <t>и</t>
  </si>
  <si>
    <t>смена участка трубы PPRC 40(PN20)</t>
  </si>
  <si>
    <t>к</t>
  </si>
  <si>
    <t>л</t>
  </si>
  <si>
    <t>смена муфты стальной Ду 25мм</t>
  </si>
  <si>
    <t>смена контргайки Ду 25 мм</t>
  </si>
  <si>
    <t>н</t>
  </si>
  <si>
    <t>смена резьбы Ду 15мм</t>
  </si>
  <si>
    <t>о</t>
  </si>
  <si>
    <t>смена крана шарового Ду 15мм</t>
  </si>
  <si>
    <t>п</t>
  </si>
  <si>
    <t>р</t>
  </si>
  <si>
    <t>сврочные работы</t>
  </si>
  <si>
    <t>устранение засора канализационного коллектора Ду 100 мм (4 подъезд)</t>
  </si>
  <si>
    <t>замена участка канализации Ду 50 мм (10подъезд, подвал):</t>
  </si>
  <si>
    <t>смена канализационной трубы Ду 50 мм</t>
  </si>
  <si>
    <t>замена участка канализации Ду 50 мм (кв.№358):</t>
  </si>
  <si>
    <t>смена манжеты переходной 50*73</t>
  </si>
  <si>
    <t>смена участка канализационной трубы Ду 50мм</t>
  </si>
  <si>
    <t>смена компенсационного патрубка Ду 50мм</t>
  </si>
  <si>
    <t>установка перехода канализационного на чугун Ду 50*75+манжета</t>
  </si>
  <si>
    <t>ершение канализационного стояка Ду 50 мм (чердак-подвал, стояк кв.№358)</t>
  </si>
  <si>
    <t>замена вентиля Ду 32мм на стояке ХВС с отжигом (стояк кв.№160)</t>
  </si>
  <si>
    <t>замена сбросного вентиля  Ду 15мм на стояке ХВС (стояк кв.№262)</t>
  </si>
  <si>
    <t>герметизация примыканий силиконовым герметиком (кв.№262)</t>
  </si>
  <si>
    <t>устранение засора канализационного стояка Ду 50мм (кв.№149)</t>
  </si>
  <si>
    <t>замена вентиля Ду 25мм в ИТП №№1,2 с отжигом</t>
  </si>
  <si>
    <t>герметизация примыканий силиконовым герметиком в ИТП №№1,2</t>
  </si>
  <si>
    <t>замена вентилей Ду 25,32мм в ИТП №4 с отжигом</t>
  </si>
  <si>
    <t>герметизация примыканий силиконовым герметиком в ИТП №4</t>
  </si>
  <si>
    <t>замена вентилей Ду 25,32мм в ИТП №5 с отжигом</t>
  </si>
  <si>
    <t>герметизация примыканий силиконовым герметиком в ИТП №5</t>
  </si>
  <si>
    <t>замена вентилей Ду 25,32мм в ИТП №7 с отжигом</t>
  </si>
  <si>
    <t>герметизация примыканий силиконовым герметиком в ИТП №7</t>
  </si>
  <si>
    <t>замена вентилей Ду 25,32мм в ИТП №8,9 с отжигом</t>
  </si>
  <si>
    <t>герметизация примыканий силиконовым герметиком в ИТП №8,9</t>
  </si>
  <si>
    <t>замена вентиля Ду 25мм со сборкой в ИТП №10 с отжигом:</t>
  </si>
  <si>
    <t>смена крана шарового Ду 32мм с отжигом</t>
  </si>
  <si>
    <t xml:space="preserve">герметизация вентиля Ду 25 мм в </t>
  </si>
  <si>
    <t>замена вентилей Ду 25 мм в ИТП №8,9 с отжигом</t>
  </si>
  <si>
    <t>устранение засора канализационного стояка Ду 50мм (кв.№201)</t>
  </si>
  <si>
    <t>устранение свища на стояке ХВС (кв.№88)</t>
  </si>
  <si>
    <t>установка хомута на стояке ХВС (кв.№200)</t>
  </si>
  <si>
    <t>замена вентиля Ду 32 мм в ИТП № 5 с отжигом</t>
  </si>
  <si>
    <t>герметизация примыканий силиконовым гекрметиком (ИТП №5)</t>
  </si>
  <si>
    <t>устранение засора канализационного стояка Ду 100 мм (8 подъезд)</t>
  </si>
  <si>
    <t>устранение засора канализационного стояка Ду 100 мм (9 подъезд)</t>
  </si>
  <si>
    <t>установка хомута на магистрале ХВС (3 подъезд)</t>
  </si>
  <si>
    <t>устранение свища на стояке ХВС (кв.№200)</t>
  </si>
  <si>
    <t>устранение засора канализационного стояка Ду 50 мм (кв.116 подвал)</t>
  </si>
  <si>
    <t>замена участка канализации Ду 100 мм (6 подъезд):</t>
  </si>
  <si>
    <t>устройство переходника эксцентрического Ду 110*50</t>
  </si>
  <si>
    <t>установка переходной манжеты 123*110</t>
  </si>
  <si>
    <t>установка канализационной заглушки Ду 50мм</t>
  </si>
  <si>
    <t>устранение засора канализационного стояка Ду 50мм (кв.№116)</t>
  </si>
  <si>
    <t>замена участка стояка ХВС Ду 25 мм  (кв.№379)</t>
  </si>
  <si>
    <t>сварочные работы (кв.№379)</t>
  </si>
  <si>
    <t>замена участка стояка канализации Ду 50мм (кв.№116-подвал):</t>
  </si>
  <si>
    <t>смена канализационной трубы Ду 50мм</t>
  </si>
  <si>
    <t>смена канализационнной муфты Ду 50мм</t>
  </si>
  <si>
    <t>установка канализационной ревизии Ду 50мм</t>
  </si>
  <si>
    <t>установка переходной манжеты 73*50</t>
  </si>
  <si>
    <t>установка канализационного перехода на чугун Ду 50*75+манжета</t>
  </si>
  <si>
    <t>смена канализационного отвода 50*30</t>
  </si>
  <si>
    <t>смена канализационного отвода 50*45</t>
  </si>
  <si>
    <t>устранение засора канализационного стояка Ду 50мм (кв.№319)</t>
  </si>
  <si>
    <t>устранение засора канализационного коллектора стояка Ду 50мм кв.200</t>
  </si>
  <si>
    <t>устранение свища на магистрале ХВС 2 подъезд</t>
  </si>
  <si>
    <t>замена участка магистрали ДУ 32 мм ГВС (9п)</t>
  </si>
  <si>
    <t xml:space="preserve"> 9.3</t>
  </si>
  <si>
    <t>Текущий ремонт систем конструкт.элементов) (непредвиденные работы</t>
  </si>
  <si>
    <t>закрытие продухов в фундаменте (9 подъезд, повторно)  0,8*0,8м URSA</t>
  </si>
  <si>
    <t>осмотр чердаков на наличие течей с кровли (1-11пп) и слив воды (4,6,7,9,11пп)</t>
  </si>
  <si>
    <t>укрепление лотка  вязальной проволокой на чердаке (4,6,7,9,11пп)</t>
  </si>
  <si>
    <t>смена пружины на тамбурной двери (3 подъезд)</t>
  </si>
  <si>
    <t>укрепление навесов  на тамбурной двери (3 под)</t>
  </si>
  <si>
    <t>изготовление и установка лотков на чердаке (6,7пп) из металлического листа: (2,5*0,3м)*3м;  (0,5*0,5м); (0,5*0,95м);  (2,5*0,25м)</t>
  </si>
  <si>
    <t>установка лотков из стартового профиля на чердаке (1,3,4пп)</t>
  </si>
  <si>
    <t>осмотр чердаков на наличие течей  с кровли (1-11пп) и слив воды (4,6,7,8,10,11пп) с переносом и укреплением лотков (8 раз)</t>
  </si>
  <si>
    <t>перенос и укрепление лотков в чердачном помещении</t>
  </si>
  <si>
    <t>установка емкостей на чердаке в местах течи кровли (4,7,10пп)</t>
  </si>
  <si>
    <t>очистка кровли от снега в местах протекания кровли (7,8,9,10пп)</t>
  </si>
  <si>
    <t>очистка козырьков над входом в подъезд (1-4пп)</t>
  </si>
  <si>
    <t>изготовление и установка металлических лотков на чердаке (6,7,9подъезды):</t>
  </si>
  <si>
    <t>2,5*0,3мп*1шт</t>
  </si>
  <si>
    <t>2,5*0,2мп*1шт</t>
  </si>
  <si>
    <t>2,5*0,25мп*16шт</t>
  </si>
  <si>
    <t>1,2*0,25мп*1шт</t>
  </si>
  <si>
    <t>1,6*0,2мп*1шт</t>
  </si>
  <si>
    <t>2,0*0,25мп*1 шт</t>
  </si>
  <si>
    <t>проволока вязальная</t>
  </si>
  <si>
    <t>саморез/дюбель</t>
  </si>
  <si>
    <t>очистка козырьков над входом в подъезд (5-11 подъезды)</t>
  </si>
  <si>
    <t>установка емкостей на чердаке в местах течи кровли (7,10,11подъезды)( Бочки)</t>
  </si>
  <si>
    <t>осмотр чердаков на наличие течей с кровли (1-11пп) и слив воды (4-8,10,11пп)</t>
  </si>
  <si>
    <t>установка емкостей на чердаке в местах течи кровли (3,4,6,9,10пп)</t>
  </si>
  <si>
    <t>переустановка металлических лотков на чердаке</t>
  </si>
  <si>
    <t>очистка снега кровли у машинного отделения лифта (4 подъезд)</t>
  </si>
  <si>
    <t>осмотр чердака на наличие течей с кровли (1-11пп) и слив воды (1,6,8,9,10,11пп)</t>
  </si>
  <si>
    <t>установка емкостей на чердаке в местах течи кровли</t>
  </si>
  <si>
    <t>переустановка лотков на чердаке (3 подъезд)</t>
  </si>
  <si>
    <t>осмотр чердака на наличие течей с кровли и слив воды</t>
  </si>
  <si>
    <t>открытие продухов в фундаменте</t>
  </si>
  <si>
    <t>установка емкостей на чердаке в местах течи кровли (3 подъезд)</t>
  </si>
  <si>
    <t>укрепление проушин под замок на двери техкомнаты (7 подъезд)</t>
  </si>
  <si>
    <t>ремонт скамеек с добавлением пиломат-ла:</t>
  </si>
  <si>
    <t>доска 3*0,15*0,025 - 6 шт</t>
  </si>
  <si>
    <t>доска 6*0,15*0,04 - 2,8 шт</t>
  </si>
  <si>
    <t>доска 6*0,15*0,05 - 3,4шт</t>
  </si>
  <si>
    <t>болтМ6/гайкаМ6</t>
  </si>
  <si>
    <t>болтМ8/гайкаМ8</t>
  </si>
  <si>
    <t>ремонт шибера мусоропровода (9 подъезд)с устройством арматуры Ду 10мм</t>
  </si>
  <si>
    <t>укрепление металлического фартука на козырьке (9 подъезд) саморезами</t>
  </si>
  <si>
    <t>демонтаж арматуры бордюрного камня (2,3,5-8подъезд)</t>
  </si>
  <si>
    <t>осмотр и очистка вентканала (квартира №152)</t>
  </si>
  <si>
    <t>заделка отверстия в вентшахте на чердаке (канал квартиры №152) листом ГЦ оцинкованным 0,5мм</t>
  </si>
  <si>
    <t>ремонт контейнера (8 подъезд) с заменой металлического листа (сварка)</t>
  </si>
  <si>
    <t>ремонт контейнера (10 подъезд) с заменой металлического листа (сварка)</t>
  </si>
  <si>
    <t>окраска контейнеров 8,10 пп</t>
  </si>
  <si>
    <t>замена замка на двери выхода на кровлю (11подъезд)</t>
  </si>
  <si>
    <t>осмотр чердаков на наличие течей с кровли (1-11пп) и слив воды (7,11 подъезды)</t>
  </si>
  <si>
    <t>ремонт ствола мусоропровода герметиком "Абрис"4, 9 подъезды</t>
  </si>
  <si>
    <t>ремонт кровли (трещины, примыкания) Линокромом</t>
  </si>
  <si>
    <t>ремонт кровли (трещины, примыкания)  Ризолином</t>
  </si>
  <si>
    <t>укрепление скамеек арматурой Ду 14мм</t>
  </si>
  <si>
    <t>замена рамы б/у (2 подъезд, 5 этаж)</t>
  </si>
  <si>
    <t>ремонт контейнера (4 подъезд) с заменой металлического листа (сварка)(0,42*0,83м*2 шт;0,48*0,83м*1шт)</t>
  </si>
  <si>
    <t>ремонт контейнера (11 подъезд) с заменой металлического листа (сварка)(0,25*0,3м*1 шт;0,8*0,8м*1шт)</t>
  </si>
  <si>
    <t>окраска контейнера (11 подъезд)</t>
  </si>
  <si>
    <t>Ремонт козырька лоджии кв. 215,366,105,69,71,72,404</t>
  </si>
  <si>
    <t>осмотр чердаков на наличие течей с кровли (1-11пп)</t>
  </si>
  <si>
    <t>осмотр кровли (1-11пп) и слив воды (5 подъезд)</t>
  </si>
  <si>
    <t>кошение газонов (детская, спортивная площадки, главный фасад (1,2,3,10,11пп)</t>
  </si>
  <si>
    <t>ремонт кровли РИЗОЛИНОМ</t>
  </si>
  <si>
    <t>промазка кровли битумным праймером</t>
  </si>
  <si>
    <t>ремонт асфальтобетонного покрытия (ямочный ремонт)</t>
  </si>
  <si>
    <t>ревизия колес на контейнерной тележке со сменой болтовых соединений(болт М8/болт М12- 3шт/3шт)</t>
  </si>
  <si>
    <t>ремонт кровли и примыканий унифлексом БИПОЛЬ</t>
  </si>
  <si>
    <t>ремонт кровли и примыканий унифлексом ЛИНОКРОМ</t>
  </si>
  <si>
    <t>вскрытие, просушка и пропекание кровли</t>
  </si>
  <si>
    <t>промазка кровли и примыканий битумной мастикой</t>
  </si>
  <si>
    <t>ремонт кровли РИЗОЛИНОМ  с прпомазкой битумным праймером</t>
  </si>
  <si>
    <t>закрытие окон на лестничных маршах (1 подъезд 3 этаж, 3 подъезд 9 этаж, 7 подъезд 6 этаж, 9 подъезд 9 этаж)</t>
  </si>
  <si>
    <t>ремонт тамбурных дверей (5  под)</t>
  </si>
  <si>
    <t>смена пружины (8подъезд)</t>
  </si>
  <si>
    <t>заделка штрабы под стояки водоснабжения и канализации на лестничном марше (4 подъезд, 1 этаж):</t>
  </si>
  <si>
    <t>устройство листа х/к на дюбеля и саморезы- 37 шт</t>
  </si>
  <si>
    <t>заделка отверстий монтажной пеной</t>
  </si>
  <si>
    <t>ремонт контейнера (9 подъезд):</t>
  </si>
  <si>
    <t>смена участка уголка равнополочного 40*40*4мм</t>
  </si>
  <si>
    <t>смена металличческой полосы 20*2</t>
  </si>
  <si>
    <t>смена листа 2мм х/к</t>
  </si>
  <si>
    <t>проваривание швов сваркой</t>
  </si>
  <si>
    <t>демонтаж-монтаж клапана мусоропровода для рихтования и очистки (8 подъезд, 7-8 этажи)</t>
  </si>
  <si>
    <t>смена остекления оконной рамы (6 подъезд, 5 этаж)</t>
  </si>
  <si>
    <t xml:space="preserve">закрытие продухов </t>
  </si>
  <si>
    <t>утепление продухов утеплителем  URSA TERRA</t>
  </si>
  <si>
    <t>закрытие оконных рам (2 подъезд)</t>
  </si>
  <si>
    <t>ремонт ограждений л/маршей с заменой и рихтованием отдельных элементов (1,2,6пп) (смета)</t>
  </si>
  <si>
    <t>ремонт дверного полотна и блока с укреплением шпингалетов (10п)</t>
  </si>
  <si>
    <t>смена обналички на двери</t>
  </si>
  <si>
    <t xml:space="preserve">осмотр кровли и слив воды </t>
  </si>
  <si>
    <t>перенавеска дверных полотен с демонтажом-монтажом дверных навесов(2 подъезд, тамбур)</t>
  </si>
  <si>
    <t>смена пружины (тамб.дверь, 2 подъезд)</t>
  </si>
  <si>
    <t>смена шпингалета (тамб.дв, 2 подъезд)</t>
  </si>
  <si>
    <t>переустановка притворной планки и обналички б/у на двери тамбура (2 подъезд)</t>
  </si>
  <si>
    <t>переустановка притворной планки б/у (7 подъезд, тамб.дверь)</t>
  </si>
  <si>
    <t>устройство ограничителя для двери тамбура (10 подъезд)</t>
  </si>
  <si>
    <t>укрепление пружины б/у (8 подъезд, тамб.дверь)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</si>
  <si>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</si>
  <si>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</si>
  <si>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</si>
  <si>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</si>
  <si>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на 2021 по утвержденному тарифу  :</t>
  </si>
  <si>
    <t>по управлению и обслуживанию</t>
  </si>
  <si>
    <t>МКД по ул.Набережная 26</t>
  </si>
  <si>
    <t>1. Содержание помещений общего пользования</t>
  </si>
  <si>
    <t xml:space="preserve">Отчет за 2021 г </t>
  </si>
  <si>
    <t>Результат на 01.01.2021 г. ("+" экономия, "-" перерасход)</t>
  </si>
  <si>
    <r>
      <t xml:space="preserve">Очистка и и </t>
    </r>
    <r>
      <rPr>
        <sz val="12"/>
        <color indexed="10"/>
        <rFont val="Times New Roman"/>
        <family val="1"/>
        <charset val="204"/>
      </rPr>
      <t>дезинфекция</t>
    </r>
    <r>
      <rPr>
        <sz val="12"/>
        <rFont val="Times New Roman"/>
        <family val="1"/>
        <charset val="204"/>
      </rPr>
      <t xml:space="preserve"> клапанов</t>
    </r>
  </si>
  <si>
    <r>
      <t xml:space="preserve">замена светильника </t>
    </r>
    <r>
      <rPr>
        <b/>
        <sz val="12"/>
        <rFont val="Times New Roman"/>
        <family val="1"/>
        <charset val="204"/>
      </rPr>
      <t>ЛУЧ</t>
    </r>
    <r>
      <rPr>
        <sz val="12"/>
        <rFont val="Times New Roman"/>
        <family val="1"/>
        <charset val="204"/>
      </rPr>
      <t xml:space="preserve"> на лестничном марше (7 подъезд)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</si>
  <si>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</si>
  <si>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</si>
  <si>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</si>
  <si>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</si>
  <si>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Начислено по нежилым помещениям (без НДС)</t>
  </si>
  <si>
    <t>Оплачено по нежилым помещениям (без НДС)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</si>
</sst>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Arial Cyr"/>
      <charset val="204"/>
    </font>
    <font>
      <b/>
      <i/>
      <u/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2" fontId="11" fillId="0" borderId="6" xfId="0" applyNumberFormat="1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16" fontId="13" fillId="0" borderId="6" xfId="0" applyNumberFormat="1" applyFont="1" applyFill="1" applyBorder="1" applyAlignment="1">
      <alignment horizontal="center" vertical="center" wrapText="1"/>
    </xf>
    <xf numFmtId="16" fontId="13" fillId="0" borderId="6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vertical="center"/>
    </xf>
    <xf numFmtId="2" fontId="11" fillId="0" borderId="6" xfId="0" applyNumberFormat="1" applyFont="1" applyFill="1" applyBorder="1" applyAlignment="1">
      <alignment vertical="center"/>
    </xf>
    <xf numFmtId="0" fontId="16" fillId="0" borderId="6" xfId="1" applyFont="1" applyBorder="1" applyAlignment="1">
      <alignment horizontal="center" wrapText="1"/>
    </xf>
    <xf numFmtId="0" fontId="16" fillId="0" borderId="6" xfId="1" applyFont="1" applyBorder="1" applyAlignment="1">
      <alignment wrapText="1"/>
    </xf>
    <xf numFmtId="2" fontId="16" fillId="0" borderId="6" xfId="2" applyNumberFormat="1" applyFont="1" applyFill="1" applyBorder="1" applyAlignment="1">
      <alignment wrapText="1"/>
    </xf>
    <xf numFmtId="2" fontId="17" fillId="0" borderId="0" xfId="1" applyNumberFormat="1" applyFont="1"/>
    <xf numFmtId="0" fontId="17" fillId="0" borderId="0" xfId="1" applyFont="1"/>
    <xf numFmtId="0" fontId="18" fillId="0" borderId="0" xfId="0" applyFont="1" applyFill="1" applyAlignment="1">
      <alignment vertical="center"/>
    </xf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6" fillId="0" borderId="6" xfId="2" applyNumberFormat="1" applyFont="1" applyBorder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9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90"/>
  <sheetViews>
    <sheetView tabSelected="1" topLeftCell="A371" workbookViewId="0">
      <selection activeCell="C384" sqref="C384"/>
    </sheetView>
  </sheetViews>
  <sheetFormatPr defaultColWidth="9.109375" defaultRowHeight="14.4"/>
  <cols>
    <col min="1" max="1" width="6.88671875" style="17" customWidth="1"/>
    <col min="2" max="2" width="72.5546875" style="18" customWidth="1"/>
    <col min="3" max="3" width="14.44140625" style="18" customWidth="1"/>
    <col min="4" max="200" width="9.109375" style="18" customWidth="1"/>
    <col min="201" max="201" width="5" style="18" customWidth="1"/>
    <col min="202" max="202" width="55.6640625" style="18" customWidth="1"/>
    <col min="203" max="203" width="9.33203125" style="18" customWidth="1"/>
    <col min="204" max="204" width="9.44140625" style="18" customWidth="1"/>
    <col min="205" max="207" width="9.33203125" style="18" customWidth="1"/>
    <col min="208" max="208" width="9" style="18" customWidth="1"/>
    <col min="209" max="209" width="9.88671875" style="18" customWidth="1"/>
    <col min="210" max="210" width="8.5546875" style="18" customWidth="1"/>
    <col min="211" max="211" width="7.88671875" style="18" customWidth="1"/>
    <col min="212" max="212" width="13.6640625" style="18" customWidth="1"/>
    <col min="213" max="216" width="9.33203125" style="18" customWidth="1"/>
    <col min="217" max="227" width="8.88671875" style="18" customWidth="1"/>
    <col min="228" max="228" width="10.5546875" style="18" customWidth="1"/>
    <col min="229" max="231" width="8.88671875" style="18" customWidth="1"/>
    <col min="232" max="232" width="11.33203125" style="18" customWidth="1"/>
    <col min="233" max="239" width="8.88671875" style="18" customWidth="1"/>
    <col min="240" max="240" width="11.33203125" style="18" customWidth="1"/>
    <col min="241" max="244" width="8.88671875" style="18" customWidth="1"/>
    <col min="245" max="16384" width="9.109375" style="18"/>
  </cols>
  <sheetData>
    <row r="1" spans="1:2" s="1" customFormat="1" ht="18" hidden="1" customHeight="1">
      <c r="A1" s="56" t="s">
        <v>0</v>
      </c>
      <c r="B1" s="56"/>
    </row>
    <row r="2" spans="1:2" s="1" customFormat="1" ht="18" hidden="1" customHeight="1">
      <c r="A2" s="56" t="s">
        <v>1</v>
      </c>
      <c r="B2" s="56"/>
    </row>
    <row r="3" spans="1:2" s="1" customFormat="1" ht="18" hidden="1" customHeight="1">
      <c r="A3" s="56" t="s">
        <v>2</v>
      </c>
      <c r="B3" s="56"/>
    </row>
    <row r="4" spans="1:2" s="1" customFormat="1" ht="18" hidden="1" customHeight="1">
      <c r="A4" s="57" t="s">
        <v>3</v>
      </c>
      <c r="B4" s="57"/>
    </row>
    <row r="5" spans="1:2" s="1" customFormat="1" ht="18" hidden="1" customHeight="1">
      <c r="A5" s="2"/>
      <c r="B5" s="3"/>
    </row>
    <row r="6" spans="1:2" s="1" customFormat="1" ht="18" hidden="1" customHeight="1">
      <c r="A6" s="4"/>
      <c r="B6" s="5"/>
    </row>
    <row r="7" spans="1:2" s="1" customFormat="1" ht="18" hidden="1" customHeight="1">
      <c r="A7" s="4"/>
      <c r="B7" s="5"/>
    </row>
    <row r="8" spans="1:2" s="1" customFormat="1" ht="18" hidden="1" customHeight="1">
      <c r="A8" s="6"/>
      <c r="B8" s="7"/>
    </row>
    <row r="9" spans="1:2" s="1" customFormat="1" ht="18" hidden="1" customHeight="1">
      <c r="A9" s="6"/>
      <c r="B9" s="6"/>
    </row>
    <row r="10" spans="1:2" s="1" customFormat="1" ht="18" hidden="1" customHeight="1">
      <c r="A10" s="8">
        <v>1</v>
      </c>
      <c r="B10" s="8">
        <f>A10+1</f>
        <v>2</v>
      </c>
    </row>
    <row r="11" spans="1:2" s="1" customFormat="1" ht="18" hidden="1" customHeight="1">
      <c r="A11" s="8"/>
      <c r="B11" s="9" t="s">
        <v>4</v>
      </c>
    </row>
    <row r="12" spans="1:2" s="1" customFormat="1" ht="18" hidden="1" customHeight="1">
      <c r="A12" s="10">
        <v>1</v>
      </c>
      <c r="B12" s="11" t="s">
        <v>5</v>
      </c>
    </row>
    <row r="13" spans="1:2" s="1" customFormat="1" ht="18" hidden="1" customHeight="1">
      <c r="A13" s="10">
        <v>2</v>
      </c>
      <c r="B13" s="11" t="s">
        <v>6</v>
      </c>
    </row>
    <row r="14" spans="1:2" s="1" customFormat="1" ht="18" hidden="1" customHeight="1">
      <c r="A14" s="10"/>
      <c r="B14" s="11" t="s">
        <v>7</v>
      </c>
    </row>
    <row r="15" spans="1:2" s="1" customFormat="1" ht="18" hidden="1" customHeight="1">
      <c r="A15" s="10"/>
      <c r="B15" s="11" t="s">
        <v>8</v>
      </c>
    </row>
    <row r="16" spans="1:2" s="1" customFormat="1" ht="18" hidden="1" customHeight="1">
      <c r="A16" s="10"/>
      <c r="B16" s="11" t="s">
        <v>9</v>
      </c>
    </row>
    <row r="17" spans="1:2" s="1" customFormat="1" ht="18" hidden="1" customHeight="1">
      <c r="A17" s="10">
        <v>3</v>
      </c>
      <c r="B17" s="11" t="s">
        <v>10</v>
      </c>
    </row>
    <row r="18" spans="1:2" s="1" customFormat="1" ht="18" hidden="1" customHeight="1">
      <c r="A18" s="10"/>
      <c r="B18" s="11" t="s">
        <v>11</v>
      </c>
    </row>
    <row r="19" spans="1:2" s="1" customFormat="1" ht="18" hidden="1" customHeight="1">
      <c r="A19" s="10">
        <v>4</v>
      </c>
      <c r="B19" s="11" t="s">
        <v>12</v>
      </c>
    </row>
    <row r="20" spans="1:2" s="1" customFormat="1" ht="18" hidden="1" customHeight="1">
      <c r="A20" s="10">
        <v>5</v>
      </c>
      <c r="B20" s="11" t="s">
        <v>13</v>
      </c>
    </row>
    <row r="21" spans="1:2" s="1" customFormat="1" ht="18" hidden="1" customHeight="1">
      <c r="A21" s="10">
        <v>6</v>
      </c>
      <c r="B21" s="11" t="s">
        <v>14</v>
      </c>
    </row>
    <row r="22" spans="1:2" s="1" customFormat="1" ht="18" hidden="1" customHeight="1">
      <c r="A22" s="10">
        <v>7</v>
      </c>
      <c r="B22" s="11" t="s">
        <v>15</v>
      </c>
    </row>
    <row r="23" spans="1:2" s="1" customFormat="1" ht="18" hidden="1" customHeight="1">
      <c r="A23" s="10">
        <v>8</v>
      </c>
      <c r="B23" s="11" t="s">
        <v>16</v>
      </c>
    </row>
    <row r="24" spans="1:2" s="1" customFormat="1" ht="18" hidden="1" customHeight="1">
      <c r="A24" s="10">
        <v>9</v>
      </c>
      <c r="B24" s="11" t="s">
        <v>17</v>
      </c>
    </row>
    <row r="25" spans="1:2" s="1" customFormat="1" ht="18" hidden="1" customHeight="1">
      <c r="A25" s="10">
        <v>10</v>
      </c>
      <c r="B25" s="12" t="s">
        <v>18</v>
      </c>
    </row>
    <row r="26" spans="1:2" s="1" customFormat="1" ht="18" hidden="1" customHeight="1">
      <c r="A26" s="10">
        <v>11</v>
      </c>
      <c r="B26" s="12" t="s">
        <v>19</v>
      </c>
    </row>
    <row r="27" spans="1:2" s="1" customFormat="1" ht="18" hidden="1" customHeight="1">
      <c r="A27" s="10">
        <v>12</v>
      </c>
      <c r="B27" s="12" t="s">
        <v>21</v>
      </c>
    </row>
    <row r="28" spans="1:2" s="1" customFormat="1" ht="18" hidden="1" customHeight="1">
      <c r="A28" s="10">
        <v>13</v>
      </c>
      <c r="B28" s="12" t="s">
        <v>22</v>
      </c>
    </row>
    <row r="29" spans="1:2" s="1" customFormat="1" ht="18" hidden="1" customHeight="1">
      <c r="A29" s="10">
        <v>14</v>
      </c>
      <c r="B29" s="12" t="s">
        <v>23</v>
      </c>
    </row>
    <row r="30" spans="1:2" s="14" customFormat="1" ht="18" hidden="1" customHeight="1">
      <c r="A30" s="13">
        <v>15</v>
      </c>
      <c r="B30" s="12" t="s">
        <v>24</v>
      </c>
    </row>
    <row r="31" spans="1:2" s="1" customFormat="1" ht="18" hidden="1" customHeight="1">
      <c r="A31" s="10">
        <v>16</v>
      </c>
      <c r="B31" s="12" t="s">
        <v>25</v>
      </c>
    </row>
    <row r="32" spans="1:2" s="1" customFormat="1" ht="18" hidden="1" customHeight="1">
      <c r="A32" s="10">
        <v>17</v>
      </c>
      <c r="B32" s="12" t="s">
        <v>26</v>
      </c>
    </row>
    <row r="33" spans="1:6" s="1" customFormat="1" ht="18" hidden="1" customHeight="1">
      <c r="A33" s="10">
        <v>18</v>
      </c>
      <c r="B33" s="12" t="s">
        <v>27</v>
      </c>
    </row>
    <row r="34" spans="1:6" s="1" customFormat="1" ht="18" hidden="1" customHeight="1">
      <c r="A34" s="10">
        <v>19</v>
      </c>
      <c r="B34" s="12" t="s">
        <v>28</v>
      </c>
    </row>
    <row r="35" spans="1:6" s="1" customFormat="1" ht="18" hidden="1" customHeight="1">
      <c r="A35" s="10"/>
      <c r="B35" s="12"/>
    </row>
    <row r="36" spans="1:6" s="1" customFormat="1" ht="18" hidden="1" customHeight="1">
      <c r="A36" s="58"/>
      <c r="B36" s="58"/>
    </row>
    <row r="37" spans="1:6" s="20" customFormat="1" ht="15.6">
      <c r="A37" s="55" t="s">
        <v>399</v>
      </c>
      <c r="B37" s="55"/>
      <c r="C37" s="19"/>
    </row>
    <row r="38" spans="1:6" s="20" customFormat="1" ht="15.6">
      <c r="A38" s="55" t="s">
        <v>396</v>
      </c>
      <c r="B38" s="55"/>
      <c r="C38" s="19"/>
    </row>
    <row r="39" spans="1:6" s="20" customFormat="1" ht="15.6">
      <c r="A39" s="55" t="s">
        <v>397</v>
      </c>
      <c r="B39" s="55"/>
      <c r="C39" s="19"/>
    </row>
    <row r="40" spans="1:6" s="20" customFormat="1" ht="15.6">
      <c r="A40" s="21"/>
      <c r="B40" s="21"/>
      <c r="C40" s="19"/>
    </row>
    <row r="41" spans="1:6" s="22" customFormat="1" ht="16.2">
      <c r="A41" s="24"/>
      <c r="B41" s="25" t="s">
        <v>400</v>
      </c>
      <c r="C41" s="26">
        <v>-629366.73214666673</v>
      </c>
    </row>
    <row r="42" spans="1:6" s="23" customFormat="1" ht="16.2">
      <c r="A42" s="24"/>
      <c r="B42" s="25" t="s">
        <v>398</v>
      </c>
      <c r="C42" s="27"/>
      <c r="E42" s="19"/>
      <c r="F42" s="19"/>
    </row>
    <row r="43" spans="1:6" s="16" customFormat="1" ht="31.2">
      <c r="A43" s="31" t="s">
        <v>29</v>
      </c>
      <c r="B43" s="28" t="s">
        <v>30</v>
      </c>
      <c r="C43" s="41">
        <v>124066.95600000001</v>
      </c>
    </row>
    <row r="44" spans="1:6" s="16" customFormat="1" ht="15.6">
      <c r="A44" s="31"/>
      <c r="B44" s="28" t="s">
        <v>31</v>
      </c>
      <c r="C44" s="41">
        <v>171812.89999999997</v>
      </c>
    </row>
    <row r="45" spans="1:6" s="16" customFormat="1" ht="15.6">
      <c r="A45" s="31" t="s">
        <v>32</v>
      </c>
      <c r="B45" s="28" t="s">
        <v>33</v>
      </c>
      <c r="C45" s="41">
        <v>78534.455999999991</v>
      </c>
    </row>
    <row r="46" spans="1:6" s="16" customFormat="1" ht="15.6">
      <c r="A46" s="31"/>
      <c r="B46" s="28" t="s">
        <v>34</v>
      </c>
      <c r="C46" s="41">
        <v>201335.67999999996</v>
      </c>
    </row>
    <row r="47" spans="1:6" s="16" customFormat="1" ht="46.8">
      <c r="A47" s="31" t="s">
        <v>35</v>
      </c>
      <c r="B47" s="28" t="s">
        <v>36</v>
      </c>
      <c r="C47" s="41">
        <v>40886.474600000001</v>
      </c>
    </row>
    <row r="48" spans="1:6" s="15" customFormat="1" ht="13.5" customHeight="1">
      <c r="A48" s="37"/>
      <c r="B48" s="28" t="s">
        <v>37</v>
      </c>
      <c r="C48" s="42">
        <v>1456.3120000000001</v>
      </c>
    </row>
    <row r="49" spans="1:3" s="16" customFormat="1" ht="15.6">
      <c r="A49" s="31" t="s">
        <v>38</v>
      </c>
      <c r="B49" s="28" t="s">
        <v>39</v>
      </c>
      <c r="C49" s="41">
        <v>0</v>
      </c>
    </row>
    <row r="50" spans="1:3" s="16" customFormat="1" ht="15.6">
      <c r="A50" s="31" t="s">
        <v>40</v>
      </c>
      <c r="B50" s="28" t="s">
        <v>41</v>
      </c>
      <c r="C50" s="41">
        <v>5447.94</v>
      </c>
    </row>
    <row r="51" spans="1:3" s="16" customFormat="1" ht="15.6">
      <c r="A51" s="39" t="s">
        <v>42</v>
      </c>
      <c r="B51" s="28" t="s">
        <v>43</v>
      </c>
      <c r="C51" s="41">
        <v>752400</v>
      </c>
    </row>
    <row r="52" spans="1:3" s="16" customFormat="1" ht="15.6">
      <c r="A52" s="39"/>
      <c r="B52" s="28" t="s">
        <v>44</v>
      </c>
      <c r="C52" s="41">
        <v>54450</v>
      </c>
    </row>
    <row r="53" spans="1:3" s="16" customFormat="1" ht="15.6">
      <c r="A53" s="39"/>
      <c r="B53" s="28" t="s">
        <v>45</v>
      </c>
      <c r="C53" s="41">
        <v>56775.199999999997</v>
      </c>
    </row>
    <row r="54" spans="1:3" s="16" customFormat="1" ht="15.6">
      <c r="A54" s="31"/>
      <c r="B54" s="29" t="s">
        <v>46</v>
      </c>
      <c r="C54" s="26">
        <f>SUM(C43:C53)</f>
        <v>1487165.9185999997</v>
      </c>
    </row>
    <row r="55" spans="1:3" s="16" customFormat="1" ht="16.2">
      <c r="A55" s="31"/>
      <c r="B55" s="30" t="s">
        <v>47</v>
      </c>
      <c r="C55" s="28"/>
    </row>
    <row r="56" spans="1:3" s="16" customFormat="1" ht="15.6">
      <c r="A56" s="31" t="s">
        <v>48</v>
      </c>
      <c r="B56" s="28" t="s">
        <v>401</v>
      </c>
      <c r="C56" s="41">
        <v>28254.599999999995</v>
      </c>
    </row>
    <row r="57" spans="1:3" s="16" customFormat="1" ht="15.6">
      <c r="A57" s="31" t="s">
        <v>49</v>
      </c>
      <c r="B57" s="28" t="s">
        <v>50</v>
      </c>
      <c r="C57" s="41">
        <v>23265.829999999998</v>
      </c>
    </row>
    <row r="58" spans="1:3" s="16" customFormat="1" ht="15.6">
      <c r="A58" s="31" t="s">
        <v>51</v>
      </c>
      <c r="B58" s="28" t="s">
        <v>52</v>
      </c>
      <c r="C58" s="41">
        <v>109431.79560000001</v>
      </c>
    </row>
    <row r="59" spans="1:3" s="16" customFormat="1" ht="15.6">
      <c r="A59" s="31" t="s">
        <v>53</v>
      </c>
      <c r="B59" s="28" t="s">
        <v>54</v>
      </c>
      <c r="C59" s="41">
        <v>454.52</v>
      </c>
    </row>
    <row r="60" spans="1:3" s="16" customFormat="1" ht="15.6">
      <c r="A60" s="31" t="s">
        <v>55</v>
      </c>
      <c r="B60" s="28" t="s">
        <v>56</v>
      </c>
      <c r="C60" s="41">
        <v>7555.6320000000005</v>
      </c>
    </row>
    <row r="61" spans="1:3" s="16" customFormat="1" ht="15.6">
      <c r="A61" s="31" t="s">
        <v>57</v>
      </c>
      <c r="B61" s="28" t="s">
        <v>58</v>
      </c>
      <c r="C61" s="41">
        <v>1291.6099999999999</v>
      </c>
    </row>
    <row r="62" spans="1:3" s="16" customFormat="1" ht="15.6">
      <c r="A62" s="31"/>
      <c r="B62" s="29" t="s">
        <v>59</v>
      </c>
      <c r="C62" s="26">
        <f>SUM(C56:C61)</f>
        <v>170253.98759999999</v>
      </c>
    </row>
    <row r="63" spans="1:3" s="16" customFormat="1" ht="32.4">
      <c r="A63" s="31"/>
      <c r="B63" s="25" t="s">
        <v>60</v>
      </c>
      <c r="C63" s="28"/>
    </row>
    <row r="64" spans="1:3" s="15" customFormat="1" ht="15.6">
      <c r="A64" s="40"/>
      <c r="B64" s="28" t="s">
        <v>61</v>
      </c>
      <c r="C64" s="42">
        <v>41507.574000000001</v>
      </c>
    </row>
    <row r="65" spans="1:3" s="15" customFormat="1" ht="15.6">
      <c r="A65" s="40" t="s">
        <v>62</v>
      </c>
      <c r="B65" s="28" t="s">
        <v>63</v>
      </c>
      <c r="C65" s="42">
        <v>6492.9899999999989</v>
      </c>
    </row>
    <row r="66" spans="1:3" s="15" customFormat="1" ht="15.6">
      <c r="A66" s="40" t="s">
        <v>64</v>
      </c>
      <c r="B66" s="28" t="s">
        <v>65</v>
      </c>
      <c r="C66" s="42">
        <v>1501.78</v>
      </c>
    </row>
    <row r="67" spans="1:3" s="15" customFormat="1" ht="16.5" customHeight="1">
      <c r="A67" s="40" t="s">
        <v>66</v>
      </c>
      <c r="B67" s="28" t="s">
        <v>67</v>
      </c>
      <c r="C67" s="42">
        <v>12170.620000000003</v>
      </c>
    </row>
    <row r="68" spans="1:3" s="15" customFormat="1" ht="18.75" customHeight="1">
      <c r="A68" s="40" t="s">
        <v>68</v>
      </c>
      <c r="B68" s="28" t="s">
        <v>69</v>
      </c>
      <c r="C68" s="42">
        <v>199267.86000000004</v>
      </c>
    </row>
    <row r="69" spans="1:3" s="15" customFormat="1" ht="17.25" customHeight="1">
      <c r="A69" s="40" t="s">
        <v>70</v>
      </c>
      <c r="B69" s="28" t="s">
        <v>71</v>
      </c>
      <c r="C69" s="42">
        <v>86349.406000000003</v>
      </c>
    </row>
    <row r="70" spans="1:3" s="15" customFormat="1" ht="18.75" customHeight="1">
      <c r="A70" s="37" t="s">
        <v>72</v>
      </c>
      <c r="B70" s="28" t="s">
        <v>73</v>
      </c>
      <c r="C70" s="42">
        <v>20435.565999999999</v>
      </c>
    </row>
    <row r="71" spans="1:3" s="15" customFormat="1" ht="21" customHeight="1">
      <c r="A71" s="37" t="s">
        <v>74</v>
      </c>
      <c r="B71" s="28" t="s">
        <v>75</v>
      </c>
      <c r="C71" s="42">
        <v>10551.156000000001</v>
      </c>
    </row>
    <row r="72" spans="1:3" s="15" customFormat="1" ht="46.8">
      <c r="A72" s="37" t="s">
        <v>76</v>
      </c>
      <c r="B72" s="28" t="s">
        <v>77</v>
      </c>
      <c r="C72" s="42">
        <v>36395.193999999996</v>
      </c>
    </row>
    <row r="73" spans="1:3" s="15" customFormat="1" ht="15.6">
      <c r="A73" s="37"/>
      <c r="B73" s="28" t="s">
        <v>78</v>
      </c>
      <c r="C73" s="42">
        <v>159.12</v>
      </c>
    </row>
    <row r="74" spans="1:3" s="15" customFormat="1" ht="15.6">
      <c r="A74" s="37" t="s">
        <v>79</v>
      </c>
      <c r="B74" s="28" t="s">
        <v>80</v>
      </c>
      <c r="C74" s="42">
        <v>13123.32</v>
      </c>
    </row>
    <row r="75" spans="1:3" s="15" customFormat="1" ht="15.6">
      <c r="A75" s="37"/>
      <c r="B75" s="29" t="s">
        <v>81</v>
      </c>
      <c r="C75" s="43">
        <f>SUM(C64:C74)</f>
        <v>427954.58600000007</v>
      </c>
    </row>
    <row r="76" spans="1:3" s="16" customFormat="1" ht="16.2">
      <c r="A76" s="31"/>
      <c r="B76" s="25" t="s">
        <v>82</v>
      </c>
      <c r="C76" s="28"/>
    </row>
    <row r="77" spans="1:3" s="16" customFormat="1" ht="31.2">
      <c r="A77" s="31" t="s">
        <v>83</v>
      </c>
      <c r="B77" s="28" t="s">
        <v>84</v>
      </c>
      <c r="C77" s="28"/>
    </row>
    <row r="78" spans="1:3" s="15" customFormat="1" ht="24" customHeight="1">
      <c r="A78" s="37"/>
      <c r="B78" s="28" t="s">
        <v>85</v>
      </c>
      <c r="C78" s="38"/>
    </row>
    <row r="79" spans="1:3" s="15" customFormat="1" ht="12.75" customHeight="1">
      <c r="A79" s="37"/>
      <c r="B79" s="28" t="s">
        <v>86</v>
      </c>
      <c r="C79" s="42">
        <v>321743.30000000005</v>
      </c>
    </row>
    <row r="80" spans="1:3" s="15" customFormat="1" ht="14.25" customHeight="1">
      <c r="A80" s="37"/>
      <c r="B80" s="28" t="s">
        <v>87</v>
      </c>
      <c r="C80" s="42">
        <v>143580.71000000002</v>
      </c>
    </row>
    <row r="81" spans="1:3" s="15" customFormat="1" ht="14.25" customHeight="1">
      <c r="A81" s="37"/>
      <c r="B81" s="28" t="s">
        <v>88</v>
      </c>
      <c r="C81" s="42">
        <v>5284.63</v>
      </c>
    </row>
    <row r="82" spans="1:3" s="15" customFormat="1" ht="15" customHeight="1">
      <c r="A82" s="37"/>
      <c r="B82" s="28" t="s">
        <v>89</v>
      </c>
      <c r="C82" s="42">
        <v>75955.360000000001</v>
      </c>
    </row>
    <row r="83" spans="1:3" s="15" customFormat="1" ht="14.25" customHeight="1">
      <c r="A83" s="37"/>
      <c r="B83" s="28" t="s">
        <v>90</v>
      </c>
      <c r="C83" s="42">
        <v>23018.880000000001</v>
      </c>
    </row>
    <row r="84" spans="1:3" s="16" customFormat="1" ht="15.6">
      <c r="A84" s="31" t="s">
        <v>91</v>
      </c>
      <c r="B84" s="28" t="s">
        <v>92</v>
      </c>
      <c r="C84" s="41">
        <v>11557.54</v>
      </c>
    </row>
    <row r="85" spans="1:3" s="16" customFormat="1" ht="15.6">
      <c r="A85" s="31"/>
      <c r="B85" s="29" t="s">
        <v>93</v>
      </c>
      <c r="C85" s="26">
        <f>SUM(C77:C84)</f>
        <v>581140.42000000016</v>
      </c>
    </row>
    <row r="86" spans="1:3" s="16" customFormat="1" ht="16.2">
      <c r="A86" s="31"/>
      <c r="B86" s="25" t="s">
        <v>94</v>
      </c>
      <c r="C86" s="28"/>
    </row>
    <row r="87" spans="1:3" s="16" customFormat="1" ht="31.2">
      <c r="A87" s="31" t="s">
        <v>95</v>
      </c>
      <c r="B87" s="28" t="s">
        <v>96</v>
      </c>
      <c r="C87" s="41">
        <v>176312.304</v>
      </c>
    </row>
    <row r="88" spans="1:3" s="16" customFormat="1" ht="46.8">
      <c r="A88" s="31" t="s">
        <v>97</v>
      </c>
      <c r="B88" s="28" t="s">
        <v>98</v>
      </c>
      <c r="C88" s="41">
        <v>132234.228</v>
      </c>
    </row>
    <row r="89" spans="1:3" s="16" customFormat="1" ht="15.6">
      <c r="A89" s="31" t="s">
        <v>99</v>
      </c>
      <c r="B89" s="28" t="s">
        <v>100</v>
      </c>
      <c r="C89" s="41">
        <v>11371.5</v>
      </c>
    </row>
    <row r="90" spans="1:3" s="16" customFormat="1" ht="31.2">
      <c r="A90" s="31" t="s">
        <v>101</v>
      </c>
      <c r="B90" s="28" t="s">
        <v>102</v>
      </c>
      <c r="C90" s="41">
        <v>111491.60400000001</v>
      </c>
    </row>
    <row r="91" spans="1:3" s="16" customFormat="1" ht="15.6">
      <c r="A91" s="31"/>
      <c r="B91" s="29" t="s">
        <v>103</v>
      </c>
      <c r="C91" s="26">
        <f>SUM(C87:C90)</f>
        <v>431409.636</v>
      </c>
    </row>
    <row r="92" spans="1:3" s="16" customFormat="1" ht="31.2">
      <c r="A92" s="24" t="s">
        <v>104</v>
      </c>
      <c r="B92" s="29" t="s">
        <v>105</v>
      </c>
      <c r="C92" s="41">
        <v>246318.65999999995</v>
      </c>
    </row>
    <row r="93" spans="1:3" s="16" customFormat="1" ht="15.6">
      <c r="A93" s="24" t="s">
        <v>106</v>
      </c>
      <c r="B93" s="29" t="s">
        <v>107</v>
      </c>
      <c r="C93" s="41">
        <v>70006.356</v>
      </c>
    </row>
    <row r="94" spans="1:3" s="16" customFormat="1" ht="15.6">
      <c r="A94" s="24"/>
      <c r="B94" s="29" t="s">
        <v>108</v>
      </c>
      <c r="C94" s="26">
        <f>SUM(C92:C93)</f>
        <v>316325.01599999995</v>
      </c>
    </row>
    <row r="95" spans="1:3" s="16" customFormat="1" ht="15.6">
      <c r="A95" s="24" t="s">
        <v>109</v>
      </c>
      <c r="B95" s="29" t="s">
        <v>110</v>
      </c>
      <c r="C95" s="26">
        <v>5586.2160000000003</v>
      </c>
    </row>
    <row r="96" spans="1:3" s="16" customFormat="1" ht="15.6">
      <c r="A96" s="24" t="s">
        <v>111</v>
      </c>
      <c r="B96" s="29" t="s">
        <v>112</v>
      </c>
      <c r="C96" s="26">
        <v>18902.196</v>
      </c>
    </row>
    <row r="97" spans="1:3" s="16" customFormat="1" ht="16.2">
      <c r="A97" s="24"/>
      <c r="B97" s="25" t="s">
        <v>113</v>
      </c>
      <c r="C97" s="28"/>
    </row>
    <row r="98" spans="1:3" s="16" customFormat="1" ht="15.6">
      <c r="A98" s="31" t="s">
        <v>114</v>
      </c>
      <c r="B98" s="28" t="s">
        <v>115</v>
      </c>
      <c r="C98" s="41">
        <v>8996.4</v>
      </c>
    </row>
    <row r="99" spans="1:3" s="16" customFormat="1" ht="15.6">
      <c r="A99" s="31" t="s">
        <v>116</v>
      </c>
      <c r="B99" s="28" t="s">
        <v>117</v>
      </c>
      <c r="C99" s="41">
        <v>6780</v>
      </c>
    </row>
    <row r="100" spans="1:3" s="16" customFormat="1" ht="31.2">
      <c r="A100" s="31" t="s">
        <v>118</v>
      </c>
      <c r="B100" s="28" t="s">
        <v>119</v>
      </c>
      <c r="C100" s="41">
        <v>6601.2000000000016</v>
      </c>
    </row>
    <row r="101" spans="1:3" s="16" customFormat="1" ht="31.2">
      <c r="A101" s="31" t="s">
        <v>120</v>
      </c>
      <c r="B101" s="28" t="s">
        <v>121</v>
      </c>
      <c r="C101" s="41">
        <v>6601.2000000000016</v>
      </c>
    </row>
    <row r="102" spans="1:3" s="16" customFormat="1" ht="46.8">
      <c r="A102" s="31" t="s">
        <v>122</v>
      </c>
      <c r="B102" s="28" t="s">
        <v>123</v>
      </c>
      <c r="C102" s="41">
        <v>19803.599999999995</v>
      </c>
    </row>
    <row r="103" spans="1:3" s="16" customFormat="1" ht="15.6">
      <c r="A103" s="31"/>
      <c r="B103" s="29" t="s">
        <v>124</v>
      </c>
      <c r="C103" s="26">
        <f>SUM(C98:C102)</f>
        <v>48782.399999999994</v>
      </c>
    </row>
    <row r="104" spans="1:3" s="16" customFormat="1" ht="16.2">
      <c r="A104" s="31"/>
      <c r="B104" s="25" t="s">
        <v>125</v>
      </c>
      <c r="C104" s="28">
        <v>0</v>
      </c>
    </row>
    <row r="105" spans="1:3" s="16" customFormat="1" ht="15.6">
      <c r="A105" s="28"/>
      <c r="B105" s="28" t="s">
        <v>126</v>
      </c>
      <c r="C105" s="41">
        <v>370.31</v>
      </c>
    </row>
    <row r="106" spans="1:3" s="16" customFormat="1" ht="15.6">
      <c r="A106" s="28"/>
      <c r="B106" s="28" t="s">
        <v>127</v>
      </c>
      <c r="C106" s="41">
        <v>362.24</v>
      </c>
    </row>
    <row r="107" spans="1:3" s="16" customFormat="1" ht="15.6">
      <c r="A107" s="28"/>
      <c r="B107" s="28" t="s">
        <v>128</v>
      </c>
      <c r="C107" s="41">
        <v>182.59</v>
      </c>
    </row>
    <row r="108" spans="1:3" s="16" customFormat="1" ht="31.2">
      <c r="A108" s="31"/>
      <c r="B108" s="28" t="s">
        <v>129</v>
      </c>
      <c r="C108" s="41">
        <v>1174.82</v>
      </c>
    </row>
    <row r="109" spans="1:3" s="16" customFormat="1" ht="15.6">
      <c r="A109" s="31"/>
      <c r="B109" s="28" t="s">
        <v>126</v>
      </c>
      <c r="C109" s="41">
        <v>370.31</v>
      </c>
    </row>
    <row r="110" spans="1:3" s="16" customFormat="1" ht="31.2">
      <c r="A110" s="31"/>
      <c r="B110" s="28" t="s">
        <v>130</v>
      </c>
      <c r="C110" s="41">
        <v>1291.8399999999999</v>
      </c>
    </row>
    <row r="111" spans="1:3" s="16" customFormat="1" ht="31.2">
      <c r="A111" s="31"/>
      <c r="B111" s="28" t="s">
        <v>131</v>
      </c>
      <c r="C111" s="41">
        <v>1713</v>
      </c>
    </row>
    <row r="112" spans="1:3" s="16" customFormat="1" ht="15.6">
      <c r="A112" s="31"/>
      <c r="B112" s="28" t="s">
        <v>132</v>
      </c>
      <c r="C112" s="41">
        <v>0</v>
      </c>
    </row>
    <row r="113" spans="1:3" s="16" customFormat="1" ht="31.2">
      <c r="A113" s="31"/>
      <c r="B113" s="28" t="s">
        <v>133</v>
      </c>
      <c r="C113" s="41">
        <v>0</v>
      </c>
    </row>
    <row r="114" spans="1:3" s="16" customFormat="1" ht="15.6">
      <c r="A114" s="31"/>
      <c r="B114" s="28" t="s">
        <v>134</v>
      </c>
      <c r="C114" s="41">
        <v>832.14</v>
      </c>
    </row>
    <row r="115" spans="1:3" s="16" customFormat="1" ht="15.6">
      <c r="A115" s="31"/>
      <c r="B115" s="28" t="s">
        <v>135</v>
      </c>
      <c r="C115" s="41">
        <v>440.28</v>
      </c>
    </row>
    <row r="116" spans="1:3" s="16" customFormat="1" ht="15.6">
      <c r="A116" s="31"/>
      <c r="B116" s="28" t="s">
        <v>136</v>
      </c>
      <c r="C116" s="41">
        <v>362.24</v>
      </c>
    </row>
    <row r="117" spans="1:3" s="16" customFormat="1" ht="15.6">
      <c r="A117" s="31"/>
      <c r="B117" s="28" t="s">
        <v>137</v>
      </c>
      <c r="C117" s="41">
        <v>362.24</v>
      </c>
    </row>
    <row r="118" spans="1:3" s="16" customFormat="1" ht="31.2">
      <c r="A118" s="31"/>
      <c r="B118" s="28" t="s">
        <v>138</v>
      </c>
      <c r="C118" s="41">
        <v>5834.34</v>
      </c>
    </row>
    <row r="119" spans="1:3" s="16" customFormat="1" ht="31.2">
      <c r="A119" s="31"/>
      <c r="B119" s="28" t="s">
        <v>139</v>
      </c>
      <c r="C119" s="41">
        <v>238.98</v>
      </c>
    </row>
    <row r="120" spans="1:3" s="16" customFormat="1" ht="15.6">
      <c r="A120" s="31"/>
      <c r="B120" s="28" t="s">
        <v>140</v>
      </c>
      <c r="C120" s="41">
        <v>370.31</v>
      </c>
    </row>
    <row r="121" spans="1:3" s="16" customFormat="1" ht="15.6">
      <c r="A121" s="31"/>
      <c r="B121" s="32" t="s">
        <v>141</v>
      </c>
      <c r="C121" s="41">
        <v>1959.23</v>
      </c>
    </row>
    <row r="122" spans="1:3" s="16" customFormat="1" ht="15.6">
      <c r="A122" s="31"/>
      <c r="B122" s="32" t="s">
        <v>142</v>
      </c>
      <c r="C122" s="41">
        <v>362.24</v>
      </c>
    </row>
    <row r="123" spans="1:3" s="16" customFormat="1" ht="15.6">
      <c r="A123" s="31"/>
      <c r="B123" s="32" t="s">
        <v>143</v>
      </c>
      <c r="C123" s="41">
        <v>513.08000000000004</v>
      </c>
    </row>
    <row r="124" spans="1:3" s="16" customFormat="1" ht="15.6">
      <c r="A124" s="28"/>
      <c r="B124" s="32" t="s">
        <v>144</v>
      </c>
      <c r="C124" s="41">
        <v>477.96</v>
      </c>
    </row>
    <row r="125" spans="1:3" s="16" customFormat="1" ht="15.6">
      <c r="A125" s="31"/>
      <c r="B125" s="32" t="s">
        <v>402</v>
      </c>
      <c r="C125" s="41">
        <v>2141.6999999999998</v>
      </c>
    </row>
    <row r="126" spans="1:3" s="16" customFormat="1" ht="15.6">
      <c r="A126" s="31"/>
      <c r="B126" s="28" t="s">
        <v>145</v>
      </c>
      <c r="C126" s="41">
        <v>370.31</v>
      </c>
    </row>
    <row r="127" spans="1:3" s="16" customFormat="1" ht="15.6">
      <c r="A127" s="31"/>
      <c r="B127" s="28" t="s">
        <v>146</v>
      </c>
      <c r="C127" s="41">
        <v>370.31</v>
      </c>
    </row>
    <row r="128" spans="1:3" s="16" customFormat="1" ht="31.2">
      <c r="A128" s="31" t="s">
        <v>147</v>
      </c>
      <c r="B128" s="29" t="s">
        <v>148</v>
      </c>
      <c r="C128" s="41">
        <v>0</v>
      </c>
    </row>
    <row r="129" spans="1:3" s="16" customFormat="1" ht="15.6">
      <c r="A129" s="31"/>
      <c r="B129" s="28" t="s">
        <v>149</v>
      </c>
      <c r="C129" s="41">
        <v>918.01</v>
      </c>
    </row>
    <row r="130" spans="1:3" s="16" customFormat="1" ht="15.6">
      <c r="A130" s="31"/>
      <c r="B130" s="28" t="s">
        <v>150</v>
      </c>
      <c r="C130" s="41">
        <v>20.225999999999999</v>
      </c>
    </row>
    <row r="131" spans="1:3" s="16" customFormat="1" ht="15.6">
      <c r="A131" s="31"/>
      <c r="B131" s="28" t="s">
        <v>151</v>
      </c>
      <c r="C131" s="41">
        <v>1836.02</v>
      </c>
    </row>
    <row r="132" spans="1:3" s="16" customFormat="1" ht="15.6">
      <c r="A132" s="31"/>
      <c r="B132" s="28" t="s">
        <v>152</v>
      </c>
      <c r="C132" s="41">
        <v>40.451999999999998</v>
      </c>
    </row>
    <row r="133" spans="1:3" s="16" customFormat="1" ht="15.6">
      <c r="A133" s="31"/>
      <c r="B133" s="28" t="s">
        <v>153</v>
      </c>
      <c r="C133" s="41">
        <v>0</v>
      </c>
    </row>
    <row r="134" spans="1:3" s="16" customFormat="1" ht="15.6">
      <c r="A134" s="31"/>
      <c r="B134" s="28" t="s">
        <v>154</v>
      </c>
      <c r="C134" s="41">
        <v>2256.48</v>
      </c>
    </row>
    <row r="135" spans="1:3" s="16" customFormat="1" ht="15.6">
      <c r="A135" s="31"/>
      <c r="B135" s="28" t="s">
        <v>155</v>
      </c>
      <c r="C135" s="41">
        <v>0</v>
      </c>
    </row>
    <row r="136" spans="1:3" s="16" customFormat="1" ht="15.6">
      <c r="A136" s="31"/>
      <c r="B136" s="28" t="s">
        <v>156</v>
      </c>
      <c r="C136" s="41">
        <v>335.34000000000003</v>
      </c>
    </row>
    <row r="137" spans="1:3" s="16" customFormat="1" ht="15.6">
      <c r="A137" s="31"/>
      <c r="B137" s="28" t="s">
        <v>157</v>
      </c>
      <c r="C137" s="41">
        <v>111.78</v>
      </c>
    </row>
    <row r="138" spans="1:3" s="16" customFormat="1" ht="15.6">
      <c r="A138" s="31"/>
      <c r="B138" s="28" t="s">
        <v>158</v>
      </c>
      <c r="C138" s="41">
        <v>918.01</v>
      </c>
    </row>
    <row r="139" spans="1:3" s="16" customFormat="1" ht="15.6">
      <c r="A139" s="31"/>
      <c r="B139" s="28" t="s">
        <v>159</v>
      </c>
      <c r="C139" s="41">
        <v>20.225999999999999</v>
      </c>
    </row>
    <row r="140" spans="1:3" s="16" customFormat="1" ht="15.6">
      <c r="A140" s="31"/>
      <c r="B140" s="28" t="s">
        <v>160</v>
      </c>
      <c r="C140" s="41">
        <v>1836.02</v>
      </c>
    </row>
    <row r="141" spans="1:3" s="16" customFormat="1" ht="15.6">
      <c r="A141" s="31"/>
      <c r="B141" s="28" t="s">
        <v>161</v>
      </c>
      <c r="C141" s="41">
        <v>40.451999999999998</v>
      </c>
    </row>
    <row r="142" spans="1:3" s="16" customFormat="1" ht="15.6">
      <c r="A142" s="31"/>
      <c r="B142" s="28" t="s">
        <v>162</v>
      </c>
      <c r="C142" s="41">
        <v>918.01</v>
      </c>
    </row>
    <row r="143" spans="1:3" s="16" customFormat="1" ht="15.6">
      <c r="A143" s="31"/>
      <c r="B143" s="28" t="s">
        <v>163</v>
      </c>
      <c r="C143" s="41">
        <v>20.225999999999999</v>
      </c>
    </row>
    <row r="144" spans="1:3" s="16" customFormat="1" ht="15.6">
      <c r="A144" s="31"/>
      <c r="B144" s="28" t="s">
        <v>164</v>
      </c>
      <c r="C144" s="41">
        <v>223.56</v>
      </c>
    </row>
    <row r="145" spans="1:3" s="16" customFormat="1" ht="31.2">
      <c r="A145" s="31"/>
      <c r="B145" s="28" t="s">
        <v>165</v>
      </c>
      <c r="C145" s="41">
        <v>0</v>
      </c>
    </row>
    <row r="146" spans="1:3" s="16" customFormat="1" ht="15.6">
      <c r="A146" s="28"/>
      <c r="B146" s="29" t="s">
        <v>166</v>
      </c>
      <c r="C146" s="41">
        <v>368.8</v>
      </c>
    </row>
    <row r="147" spans="1:3" s="16" customFormat="1" ht="15.6">
      <c r="A147" s="31" t="s">
        <v>167</v>
      </c>
      <c r="B147" s="28" t="s">
        <v>168</v>
      </c>
      <c r="C147" s="41">
        <v>1155.5</v>
      </c>
    </row>
    <row r="148" spans="1:3" s="16" customFormat="1" ht="15.6">
      <c r="A148" s="31" t="s">
        <v>169</v>
      </c>
      <c r="B148" s="28" t="s">
        <v>170</v>
      </c>
      <c r="C148" s="41">
        <v>1109.46</v>
      </c>
    </row>
    <row r="149" spans="1:3" s="16" customFormat="1" ht="15.6">
      <c r="A149" s="31" t="s">
        <v>171</v>
      </c>
      <c r="B149" s="28" t="s">
        <v>172</v>
      </c>
      <c r="C149" s="41">
        <v>1542.72</v>
      </c>
    </row>
    <row r="150" spans="1:3" s="16" customFormat="1" ht="15.6">
      <c r="A150" s="31" t="s">
        <v>173</v>
      </c>
      <c r="B150" s="28" t="s">
        <v>174</v>
      </c>
      <c r="C150" s="41">
        <v>404.52</v>
      </c>
    </row>
    <row r="151" spans="1:3" s="16" customFormat="1" ht="15.6">
      <c r="A151" s="31" t="s">
        <v>175</v>
      </c>
      <c r="B151" s="28" t="s">
        <v>176</v>
      </c>
      <c r="C151" s="41">
        <v>101.13</v>
      </c>
    </row>
    <row r="152" spans="1:3" s="16" customFormat="1" ht="31.2">
      <c r="A152" s="28"/>
      <c r="B152" s="28" t="s">
        <v>177</v>
      </c>
      <c r="C152" s="41">
        <v>1836.02</v>
      </c>
    </row>
    <row r="153" spans="1:3" s="16" customFormat="1" ht="31.2">
      <c r="A153" s="28"/>
      <c r="B153" s="28" t="s">
        <v>178</v>
      </c>
      <c r="C153" s="41">
        <v>40.451999999999998</v>
      </c>
    </row>
    <row r="154" spans="1:3" s="16" customFormat="1" ht="15.6">
      <c r="A154" s="28"/>
      <c r="B154" s="28" t="s">
        <v>179</v>
      </c>
      <c r="C154" s="41">
        <v>0</v>
      </c>
    </row>
    <row r="155" spans="1:3" s="16" customFormat="1" ht="31.2">
      <c r="A155" s="28"/>
      <c r="B155" s="28" t="s">
        <v>180</v>
      </c>
      <c r="C155" s="41">
        <v>0</v>
      </c>
    </row>
    <row r="156" spans="1:3" s="16" customFormat="1" ht="15.6">
      <c r="A156" s="28"/>
      <c r="B156" s="28" t="s">
        <v>181</v>
      </c>
      <c r="C156" s="41">
        <v>918.01</v>
      </c>
    </row>
    <row r="157" spans="1:3" s="16" customFormat="1" ht="15.6">
      <c r="A157" s="28"/>
      <c r="B157" s="28" t="s">
        <v>182</v>
      </c>
      <c r="C157" s="41">
        <v>20.225999999999999</v>
      </c>
    </row>
    <row r="158" spans="1:3" s="16" customFormat="1" ht="15.6">
      <c r="A158" s="28"/>
      <c r="B158" s="28" t="s">
        <v>183</v>
      </c>
      <c r="C158" s="41">
        <v>0</v>
      </c>
    </row>
    <row r="159" spans="1:3" s="16" customFormat="1" ht="15.6">
      <c r="A159" s="28"/>
      <c r="B159" s="28" t="s">
        <v>184</v>
      </c>
      <c r="C159" s="41">
        <v>0</v>
      </c>
    </row>
    <row r="160" spans="1:3" s="16" customFormat="1" ht="31.2">
      <c r="A160" s="28"/>
      <c r="B160" s="29" t="s">
        <v>185</v>
      </c>
      <c r="C160" s="41">
        <v>0</v>
      </c>
    </row>
    <row r="161" spans="1:3" s="16" customFormat="1" ht="15.6">
      <c r="A161" s="31" t="s">
        <v>167</v>
      </c>
      <c r="B161" s="28" t="s">
        <v>186</v>
      </c>
      <c r="C161" s="41">
        <v>1713.11</v>
      </c>
    </row>
    <row r="162" spans="1:3" s="16" customFormat="1" ht="15.6">
      <c r="A162" s="31" t="s">
        <v>169</v>
      </c>
      <c r="B162" s="28" t="s">
        <v>187</v>
      </c>
      <c r="C162" s="41">
        <v>215.96</v>
      </c>
    </row>
    <row r="163" spans="1:3" s="16" customFormat="1" ht="15.6">
      <c r="A163" s="31" t="s">
        <v>171</v>
      </c>
      <c r="B163" s="28" t="s">
        <v>188</v>
      </c>
      <c r="C163" s="41">
        <v>567.55999999999995</v>
      </c>
    </row>
    <row r="164" spans="1:3" s="16" customFormat="1" ht="15.6">
      <c r="A164" s="31" t="s">
        <v>173</v>
      </c>
      <c r="B164" s="28" t="s">
        <v>189</v>
      </c>
      <c r="C164" s="41">
        <v>70.400000000000006</v>
      </c>
    </row>
    <row r="165" spans="1:3" s="16" customFormat="1" ht="15.6">
      <c r="A165" s="31" t="s">
        <v>175</v>
      </c>
      <c r="B165" s="28" t="s">
        <v>190</v>
      </c>
      <c r="C165" s="41">
        <v>186.72</v>
      </c>
    </row>
    <row r="166" spans="1:3" s="16" customFormat="1" ht="15.6">
      <c r="A166" s="31" t="s">
        <v>191</v>
      </c>
      <c r="B166" s="28" t="s">
        <v>192</v>
      </c>
      <c r="C166" s="41">
        <v>70.400000000000006</v>
      </c>
    </row>
    <row r="167" spans="1:3" s="16" customFormat="1" ht="15.6">
      <c r="A167" s="31" t="s">
        <v>193</v>
      </c>
      <c r="B167" s="28" t="s">
        <v>194</v>
      </c>
      <c r="C167" s="41">
        <v>101.13</v>
      </c>
    </row>
    <row r="168" spans="1:3" s="16" customFormat="1" ht="15.6">
      <c r="A168" s="31" t="s">
        <v>195</v>
      </c>
      <c r="B168" s="28" t="s">
        <v>196</v>
      </c>
      <c r="C168" s="41">
        <v>237.22</v>
      </c>
    </row>
    <row r="169" spans="1:3" s="16" customFormat="1" ht="15.6">
      <c r="A169" s="31"/>
      <c r="B169" s="28" t="s">
        <v>197</v>
      </c>
      <c r="C169" s="41">
        <v>918.01</v>
      </c>
    </row>
    <row r="170" spans="1:3" s="16" customFormat="1" ht="15.6">
      <c r="A170" s="31"/>
      <c r="B170" s="28" t="s">
        <v>198</v>
      </c>
      <c r="C170" s="41">
        <v>20.225999999999999</v>
      </c>
    </row>
    <row r="171" spans="1:3" s="16" customFormat="1" ht="15.6">
      <c r="A171" s="31"/>
      <c r="B171" s="28" t="s">
        <v>199</v>
      </c>
      <c r="C171" s="41">
        <v>111.78</v>
      </c>
    </row>
    <row r="172" spans="1:3" s="16" customFormat="1" ht="15.6">
      <c r="A172" s="31"/>
      <c r="B172" s="28" t="s">
        <v>200</v>
      </c>
      <c r="C172" s="41">
        <v>331.74</v>
      </c>
    </row>
    <row r="173" spans="1:3" s="16" customFormat="1" ht="31.2">
      <c r="A173" s="31"/>
      <c r="B173" s="28" t="s">
        <v>201</v>
      </c>
      <c r="C173" s="41">
        <v>1836.02</v>
      </c>
    </row>
    <row r="174" spans="1:3" s="16" customFormat="1" ht="15.6">
      <c r="A174" s="31"/>
      <c r="B174" s="28" t="s">
        <v>202</v>
      </c>
      <c r="C174" s="41">
        <v>40.451999999999998</v>
      </c>
    </row>
    <row r="175" spans="1:3" s="16" customFormat="1" ht="31.2">
      <c r="A175" s="31"/>
      <c r="B175" s="29" t="s">
        <v>203</v>
      </c>
      <c r="C175" s="41">
        <v>0</v>
      </c>
    </row>
    <row r="176" spans="1:3" s="16" customFormat="1" ht="15.6">
      <c r="A176" s="31" t="s">
        <v>167</v>
      </c>
      <c r="B176" s="28" t="s">
        <v>204</v>
      </c>
      <c r="C176" s="41">
        <v>918.01</v>
      </c>
    </row>
    <row r="177" spans="1:3" s="16" customFormat="1" ht="15.6">
      <c r="A177" s="31" t="s">
        <v>169</v>
      </c>
      <c r="B177" s="28" t="s">
        <v>205</v>
      </c>
      <c r="C177" s="41">
        <v>215.96</v>
      </c>
    </row>
    <row r="178" spans="1:3" s="16" customFormat="1" ht="15.6">
      <c r="A178" s="31" t="s">
        <v>171</v>
      </c>
      <c r="B178" s="28" t="s">
        <v>206</v>
      </c>
      <c r="C178" s="41">
        <v>238.78</v>
      </c>
    </row>
    <row r="179" spans="1:3" s="16" customFormat="1" ht="15.6">
      <c r="A179" s="31" t="s">
        <v>173</v>
      </c>
      <c r="B179" s="28" t="s">
        <v>207</v>
      </c>
      <c r="C179" s="41">
        <v>70.400000000000006</v>
      </c>
    </row>
    <row r="180" spans="1:3" s="16" customFormat="1" ht="15.6">
      <c r="A180" s="31" t="s">
        <v>175</v>
      </c>
      <c r="B180" s="28" t="s">
        <v>192</v>
      </c>
      <c r="C180" s="41">
        <v>70.400000000000006</v>
      </c>
    </row>
    <row r="181" spans="1:3" s="16" customFormat="1" ht="15.6">
      <c r="A181" s="31" t="s">
        <v>191</v>
      </c>
      <c r="B181" s="28" t="s">
        <v>176</v>
      </c>
      <c r="C181" s="41">
        <v>101.13</v>
      </c>
    </row>
    <row r="182" spans="1:3" s="16" customFormat="1" ht="15.6">
      <c r="A182" s="31" t="s">
        <v>193</v>
      </c>
      <c r="B182" s="28" t="s">
        <v>208</v>
      </c>
      <c r="C182" s="41">
        <v>995.22</v>
      </c>
    </row>
    <row r="183" spans="1:3" s="16" customFormat="1" ht="31.2">
      <c r="A183" s="31"/>
      <c r="B183" s="29" t="s">
        <v>209</v>
      </c>
      <c r="C183" s="41">
        <v>0</v>
      </c>
    </row>
    <row r="184" spans="1:3" s="16" customFormat="1" ht="15.6">
      <c r="A184" s="31" t="s">
        <v>167</v>
      </c>
      <c r="B184" s="28" t="s">
        <v>210</v>
      </c>
      <c r="C184" s="41">
        <v>918.01</v>
      </c>
    </row>
    <row r="185" spans="1:3" s="16" customFormat="1" ht="15.6">
      <c r="A185" s="31" t="s">
        <v>169</v>
      </c>
      <c r="B185" s="28" t="s">
        <v>187</v>
      </c>
      <c r="C185" s="41">
        <v>215.96</v>
      </c>
    </row>
    <row r="186" spans="1:3" s="16" customFormat="1" ht="15.6">
      <c r="A186" s="31" t="s">
        <v>171</v>
      </c>
      <c r="B186" s="28" t="s">
        <v>188</v>
      </c>
      <c r="C186" s="41">
        <v>567.55999999999995</v>
      </c>
    </row>
    <row r="187" spans="1:3" s="16" customFormat="1" ht="15.6">
      <c r="A187" s="31" t="s">
        <v>173</v>
      </c>
      <c r="B187" s="28" t="s">
        <v>189</v>
      </c>
      <c r="C187" s="41">
        <v>70.400000000000006</v>
      </c>
    </row>
    <row r="188" spans="1:3" s="16" customFormat="1" ht="15.6">
      <c r="A188" s="31" t="s">
        <v>175</v>
      </c>
      <c r="B188" s="28" t="s">
        <v>211</v>
      </c>
      <c r="C188" s="41">
        <v>190.83</v>
      </c>
    </row>
    <row r="189" spans="1:3" s="16" customFormat="1" ht="15.6">
      <c r="A189" s="31" t="s">
        <v>191</v>
      </c>
      <c r="B189" s="28" t="s">
        <v>192</v>
      </c>
      <c r="C189" s="41">
        <v>70.400000000000006</v>
      </c>
    </row>
    <row r="190" spans="1:3" s="16" customFormat="1" ht="15.6">
      <c r="A190" s="31" t="s">
        <v>193</v>
      </c>
      <c r="B190" s="28" t="s">
        <v>194</v>
      </c>
      <c r="C190" s="41">
        <v>60.677999999999997</v>
      </c>
    </row>
    <row r="191" spans="1:3" s="16" customFormat="1" ht="15.6">
      <c r="A191" s="31" t="s">
        <v>195</v>
      </c>
      <c r="B191" s="28" t="s">
        <v>208</v>
      </c>
      <c r="C191" s="41">
        <v>663.48</v>
      </c>
    </row>
    <row r="192" spans="1:3" s="16" customFormat="1" ht="31.2">
      <c r="A192" s="31"/>
      <c r="B192" s="28" t="s">
        <v>212</v>
      </c>
      <c r="C192" s="41">
        <v>3299.64</v>
      </c>
    </row>
    <row r="193" spans="1:3" s="16" customFormat="1" ht="31.2">
      <c r="A193" s="31"/>
      <c r="B193" s="29" t="s">
        <v>213</v>
      </c>
      <c r="C193" s="41">
        <v>0</v>
      </c>
    </row>
    <row r="194" spans="1:3" s="16" customFormat="1" ht="15.6">
      <c r="A194" s="31" t="s">
        <v>167</v>
      </c>
      <c r="B194" s="28" t="s">
        <v>214</v>
      </c>
      <c r="C194" s="41">
        <v>1836.02</v>
      </c>
    </row>
    <row r="195" spans="1:3" s="16" customFormat="1" ht="15.6">
      <c r="A195" s="31" t="s">
        <v>169</v>
      </c>
      <c r="B195" s="28" t="s">
        <v>215</v>
      </c>
      <c r="C195" s="41">
        <v>1124.1600000000001</v>
      </c>
    </row>
    <row r="196" spans="1:3" s="16" customFormat="1" ht="15.6">
      <c r="A196" s="31" t="s">
        <v>171</v>
      </c>
      <c r="B196" s="28" t="s">
        <v>216</v>
      </c>
      <c r="C196" s="41">
        <v>141.28</v>
      </c>
    </row>
    <row r="197" spans="1:3" s="16" customFormat="1" ht="15.6">
      <c r="A197" s="31" t="s">
        <v>173</v>
      </c>
      <c r="B197" s="28" t="s">
        <v>217</v>
      </c>
      <c r="C197" s="41">
        <v>450.24299999999999</v>
      </c>
    </row>
    <row r="198" spans="1:3" s="16" customFormat="1" ht="15.6">
      <c r="A198" s="31" t="s">
        <v>175</v>
      </c>
      <c r="B198" s="28" t="s">
        <v>218</v>
      </c>
      <c r="C198" s="41">
        <v>809.5</v>
      </c>
    </row>
    <row r="199" spans="1:3" s="16" customFormat="1" ht="15.6">
      <c r="A199" s="31" t="s">
        <v>191</v>
      </c>
      <c r="B199" s="28" t="s">
        <v>219</v>
      </c>
      <c r="C199" s="41">
        <v>629.75</v>
      </c>
    </row>
    <row r="200" spans="1:3" s="16" customFormat="1" ht="15.6">
      <c r="A200" s="31" t="s">
        <v>193</v>
      </c>
      <c r="B200" s="28" t="s">
        <v>220</v>
      </c>
      <c r="C200" s="41">
        <v>1697</v>
      </c>
    </row>
    <row r="201" spans="1:3" s="16" customFormat="1" ht="15.6">
      <c r="A201" s="31" t="s">
        <v>195</v>
      </c>
      <c r="B201" s="28" t="s">
        <v>221</v>
      </c>
      <c r="C201" s="41">
        <v>215.96</v>
      </c>
    </row>
    <row r="202" spans="1:3" s="16" customFormat="1" ht="15.6">
      <c r="A202" s="31" t="s">
        <v>222</v>
      </c>
      <c r="B202" s="28" t="s">
        <v>223</v>
      </c>
      <c r="C202" s="41">
        <v>4002.16</v>
      </c>
    </row>
    <row r="203" spans="1:3" s="16" customFormat="1" ht="15.6">
      <c r="A203" s="31" t="s">
        <v>224</v>
      </c>
      <c r="B203" s="28" t="s">
        <v>205</v>
      </c>
      <c r="C203" s="41">
        <v>215.96</v>
      </c>
    </row>
    <row r="204" spans="1:3" s="16" customFormat="1" ht="15.6">
      <c r="A204" s="31" t="s">
        <v>225</v>
      </c>
      <c r="B204" s="28" t="s">
        <v>226</v>
      </c>
      <c r="C204" s="41">
        <v>238.78</v>
      </c>
    </row>
    <row r="205" spans="1:3" s="16" customFormat="1" ht="15.6">
      <c r="A205" s="31" t="s">
        <v>20</v>
      </c>
      <c r="B205" s="28" t="s">
        <v>227</v>
      </c>
      <c r="C205" s="41">
        <v>70.400000000000006</v>
      </c>
    </row>
    <row r="206" spans="1:3" s="16" customFormat="1" ht="15.6">
      <c r="A206" s="31" t="s">
        <v>228</v>
      </c>
      <c r="B206" s="28" t="s">
        <v>229</v>
      </c>
      <c r="C206" s="41">
        <v>70.400000000000006</v>
      </c>
    </row>
    <row r="207" spans="1:3" s="16" customFormat="1" ht="15.6">
      <c r="A207" s="31" t="s">
        <v>230</v>
      </c>
      <c r="B207" s="28" t="s">
        <v>231</v>
      </c>
      <c r="C207" s="41">
        <v>918.01</v>
      </c>
    </row>
    <row r="208" spans="1:3" s="16" customFormat="1" ht="15.6">
      <c r="A208" s="31" t="s">
        <v>232</v>
      </c>
      <c r="B208" s="28" t="s">
        <v>176</v>
      </c>
      <c r="C208" s="41">
        <v>60.677999999999997</v>
      </c>
    </row>
    <row r="209" spans="1:3" s="16" customFormat="1" ht="15.6">
      <c r="A209" s="31" t="s">
        <v>233</v>
      </c>
      <c r="B209" s="28" t="s">
        <v>234</v>
      </c>
      <c r="C209" s="41">
        <v>663.48</v>
      </c>
    </row>
    <row r="210" spans="1:3" s="16" customFormat="1" ht="15.6">
      <c r="A210" s="31"/>
      <c r="B210" s="28" t="s">
        <v>235</v>
      </c>
      <c r="C210" s="41">
        <v>0</v>
      </c>
    </row>
    <row r="211" spans="1:3" s="16" customFormat="1" ht="15.6">
      <c r="A211" s="31"/>
      <c r="B211" s="29" t="s">
        <v>236</v>
      </c>
      <c r="C211" s="41">
        <v>0</v>
      </c>
    </row>
    <row r="212" spans="1:3" s="16" customFormat="1" ht="15.6">
      <c r="A212" s="31" t="s">
        <v>167</v>
      </c>
      <c r="B212" s="28" t="s">
        <v>237</v>
      </c>
      <c r="C212" s="41">
        <v>866.625</v>
      </c>
    </row>
    <row r="213" spans="1:3" s="16" customFormat="1" ht="15.6">
      <c r="A213" s="31" t="s">
        <v>169</v>
      </c>
      <c r="B213" s="28" t="s">
        <v>176</v>
      </c>
      <c r="C213" s="41">
        <v>60.677999999999997</v>
      </c>
    </row>
    <row r="214" spans="1:3" s="16" customFormat="1" ht="15.6">
      <c r="A214" s="31"/>
      <c r="B214" s="28" t="s">
        <v>236</v>
      </c>
      <c r="C214" s="41">
        <v>0</v>
      </c>
    </row>
    <row r="215" spans="1:3" s="16" customFormat="1" ht="15.6">
      <c r="A215" s="31"/>
      <c r="B215" s="29" t="s">
        <v>238</v>
      </c>
      <c r="C215" s="41">
        <v>0</v>
      </c>
    </row>
    <row r="216" spans="1:3" s="16" customFormat="1" ht="15.6">
      <c r="A216" s="31" t="s">
        <v>167</v>
      </c>
      <c r="B216" s="28" t="s">
        <v>239</v>
      </c>
      <c r="C216" s="41">
        <v>184.4</v>
      </c>
    </row>
    <row r="217" spans="1:3" s="16" customFormat="1" ht="15.6">
      <c r="A217" s="31" t="s">
        <v>169</v>
      </c>
      <c r="B217" s="28" t="s">
        <v>240</v>
      </c>
      <c r="C217" s="41">
        <v>577.75</v>
      </c>
    </row>
    <row r="218" spans="1:3" s="16" customFormat="1" ht="15.6">
      <c r="A218" s="31" t="s">
        <v>171</v>
      </c>
      <c r="B218" s="28" t="s">
        <v>241</v>
      </c>
      <c r="C218" s="41">
        <v>269.31</v>
      </c>
    </row>
    <row r="219" spans="1:3" s="16" customFormat="1" ht="15.6">
      <c r="A219" s="31" t="s">
        <v>173</v>
      </c>
      <c r="B219" s="28" t="s">
        <v>242</v>
      </c>
      <c r="C219" s="41">
        <v>514.24</v>
      </c>
    </row>
    <row r="220" spans="1:3" s="16" customFormat="1" ht="15.6">
      <c r="A220" s="31" t="s">
        <v>175</v>
      </c>
      <c r="B220" s="28" t="s">
        <v>176</v>
      </c>
      <c r="C220" s="41">
        <v>60.677999999999997</v>
      </c>
    </row>
    <row r="221" spans="1:3" s="16" customFormat="1" ht="31.2">
      <c r="A221" s="31"/>
      <c r="B221" s="28" t="s">
        <v>243</v>
      </c>
      <c r="C221" s="41">
        <v>2256.48</v>
      </c>
    </row>
    <row r="222" spans="1:3" s="16" customFormat="1" ht="15.6">
      <c r="A222" s="31"/>
      <c r="B222" s="28" t="s">
        <v>244</v>
      </c>
      <c r="C222" s="41">
        <v>918.01</v>
      </c>
    </row>
    <row r="223" spans="1:3" s="16" customFormat="1" ht="15.6">
      <c r="A223" s="31"/>
      <c r="B223" s="28" t="s">
        <v>176</v>
      </c>
      <c r="C223" s="41">
        <v>20.225999999999999</v>
      </c>
    </row>
    <row r="224" spans="1:3" s="16" customFormat="1" ht="15.6">
      <c r="A224" s="31"/>
      <c r="B224" s="28" t="s">
        <v>245</v>
      </c>
      <c r="C224" s="41">
        <v>918.01</v>
      </c>
    </row>
    <row r="225" spans="1:3" s="16" customFormat="1" ht="15.6">
      <c r="A225" s="31"/>
      <c r="B225" s="28" t="s">
        <v>246</v>
      </c>
      <c r="C225" s="41">
        <v>20.225999999999999</v>
      </c>
    </row>
    <row r="226" spans="1:3" s="16" customFormat="1" ht="15.6">
      <c r="A226" s="31"/>
      <c r="B226" s="28" t="s">
        <v>247</v>
      </c>
      <c r="C226" s="41">
        <v>0</v>
      </c>
    </row>
    <row r="227" spans="1:3" s="16" customFormat="1" ht="15.6">
      <c r="A227" s="31"/>
      <c r="B227" s="28" t="s">
        <v>248</v>
      </c>
      <c r="C227" s="41">
        <v>1836.02</v>
      </c>
    </row>
    <row r="228" spans="1:3" s="16" customFormat="1" ht="15.6">
      <c r="A228" s="31"/>
      <c r="B228" s="28" t="s">
        <v>249</v>
      </c>
      <c r="C228" s="41">
        <v>40.451999999999998</v>
      </c>
    </row>
    <row r="229" spans="1:3" s="16" customFormat="1" ht="15.6">
      <c r="A229" s="31"/>
      <c r="B229" s="28" t="s">
        <v>250</v>
      </c>
      <c r="C229" s="41">
        <v>1836.02</v>
      </c>
    </row>
    <row r="230" spans="1:3" s="16" customFormat="1" ht="15.6">
      <c r="A230" s="31"/>
      <c r="B230" s="28" t="s">
        <v>251</v>
      </c>
      <c r="C230" s="41">
        <v>40.451999999999998</v>
      </c>
    </row>
    <row r="231" spans="1:3" s="16" customFormat="1" ht="15.6">
      <c r="A231" s="31"/>
      <c r="B231" s="28" t="s">
        <v>252</v>
      </c>
      <c r="C231" s="41">
        <v>1836.02</v>
      </c>
    </row>
    <row r="232" spans="1:3" s="16" customFormat="1" ht="15.6">
      <c r="A232" s="31"/>
      <c r="B232" s="28" t="s">
        <v>253</v>
      </c>
      <c r="C232" s="41">
        <v>40.451999999999998</v>
      </c>
    </row>
    <row r="233" spans="1:3" s="16" customFormat="1" ht="15.6">
      <c r="A233" s="31"/>
      <c r="B233" s="28" t="s">
        <v>254</v>
      </c>
      <c r="C233" s="41">
        <v>3672.04</v>
      </c>
    </row>
    <row r="234" spans="1:3" s="16" customFormat="1" ht="15.6">
      <c r="A234" s="31"/>
      <c r="B234" s="28" t="s">
        <v>255</v>
      </c>
      <c r="C234" s="41">
        <v>80.903999999999996</v>
      </c>
    </row>
    <row r="235" spans="1:3" s="16" customFormat="1" ht="15.6">
      <c r="A235" s="31"/>
      <c r="B235" s="28" t="s">
        <v>256</v>
      </c>
      <c r="C235" s="41">
        <v>2754.0299999999997</v>
      </c>
    </row>
    <row r="236" spans="1:3" s="16" customFormat="1" ht="15.6">
      <c r="A236" s="31"/>
      <c r="B236" s="28" t="s">
        <v>257</v>
      </c>
      <c r="C236" s="41">
        <v>60.677999999999997</v>
      </c>
    </row>
    <row r="237" spans="1:3" s="16" customFormat="1" ht="15.6">
      <c r="A237" s="31"/>
      <c r="B237" s="29" t="s">
        <v>258</v>
      </c>
      <c r="C237" s="41">
        <v>0</v>
      </c>
    </row>
    <row r="238" spans="1:3" s="16" customFormat="1" ht="15.6">
      <c r="A238" s="31"/>
      <c r="B238" s="28" t="s">
        <v>259</v>
      </c>
      <c r="C238" s="41">
        <v>918.01</v>
      </c>
    </row>
    <row r="239" spans="1:3" s="16" customFormat="1" ht="15.6">
      <c r="A239" s="31"/>
      <c r="B239" s="28" t="s">
        <v>188</v>
      </c>
      <c r="C239" s="41">
        <v>283.77999999999997</v>
      </c>
    </row>
    <row r="240" spans="1:3" s="16" customFormat="1" ht="15.6">
      <c r="A240" s="31"/>
      <c r="B240" s="28" t="s">
        <v>187</v>
      </c>
      <c r="C240" s="41">
        <v>215.96</v>
      </c>
    </row>
    <row r="241" spans="1:3" s="16" customFormat="1" ht="15.6">
      <c r="A241" s="31"/>
      <c r="B241" s="28" t="s">
        <v>189</v>
      </c>
      <c r="C241" s="41">
        <v>71.03</v>
      </c>
    </row>
    <row r="242" spans="1:3" s="16" customFormat="1" ht="15.6">
      <c r="A242" s="31"/>
      <c r="B242" s="28" t="s">
        <v>176</v>
      </c>
      <c r="C242" s="41">
        <v>20.225999999999999</v>
      </c>
    </row>
    <row r="243" spans="1:3" s="16" customFormat="1" ht="15.6">
      <c r="A243" s="31"/>
      <c r="B243" s="28" t="s">
        <v>260</v>
      </c>
      <c r="C243" s="41">
        <v>0</v>
      </c>
    </row>
    <row r="244" spans="1:3" s="16" customFormat="1" ht="15.6">
      <c r="A244" s="31"/>
      <c r="B244" s="28" t="s">
        <v>261</v>
      </c>
      <c r="C244" s="41">
        <v>1836.02</v>
      </c>
    </row>
    <row r="245" spans="1:3" s="16" customFormat="1" ht="15.6">
      <c r="A245" s="31"/>
      <c r="B245" s="28" t="s">
        <v>257</v>
      </c>
      <c r="C245" s="41">
        <v>40.451999999999998</v>
      </c>
    </row>
    <row r="246" spans="1:3" s="16" customFormat="1" ht="15.6">
      <c r="A246" s="31"/>
      <c r="B246" s="28" t="s">
        <v>262</v>
      </c>
      <c r="C246" s="41">
        <v>0</v>
      </c>
    </row>
    <row r="247" spans="1:3" s="16" customFormat="1" ht="15.6">
      <c r="A247" s="31"/>
      <c r="B247" s="28" t="s">
        <v>263</v>
      </c>
      <c r="C247" s="41">
        <v>331.74</v>
      </c>
    </row>
    <row r="248" spans="1:3" s="16" customFormat="1" ht="15.6">
      <c r="A248" s="31"/>
      <c r="B248" s="28" t="s">
        <v>264</v>
      </c>
      <c r="C248" s="41">
        <v>111.78</v>
      </c>
    </row>
    <row r="249" spans="1:3" s="16" customFormat="1" ht="15.6">
      <c r="A249" s="31"/>
      <c r="B249" s="28" t="s">
        <v>265</v>
      </c>
      <c r="C249" s="41">
        <v>918.01</v>
      </c>
    </row>
    <row r="250" spans="1:3" s="16" customFormat="1" ht="15.6">
      <c r="A250" s="31"/>
      <c r="B250" s="28" t="s">
        <v>266</v>
      </c>
      <c r="C250" s="41">
        <v>20.225999999999999</v>
      </c>
    </row>
    <row r="251" spans="1:3" s="16" customFormat="1" ht="15.6">
      <c r="A251" s="31"/>
      <c r="B251" s="28" t="s">
        <v>267</v>
      </c>
      <c r="C251" s="41">
        <v>0</v>
      </c>
    </row>
    <row r="252" spans="1:3" s="16" customFormat="1" ht="15.6">
      <c r="A252" s="31"/>
      <c r="B252" s="28" t="s">
        <v>268</v>
      </c>
      <c r="C252" s="41">
        <v>0</v>
      </c>
    </row>
    <row r="253" spans="1:3" s="16" customFormat="1" ht="15.6">
      <c r="A253" s="31"/>
      <c r="B253" s="28" t="s">
        <v>269</v>
      </c>
      <c r="C253" s="41">
        <v>223.56</v>
      </c>
    </row>
    <row r="254" spans="1:3" s="16" customFormat="1" ht="15.6">
      <c r="A254" s="31"/>
      <c r="B254" s="28" t="s">
        <v>270</v>
      </c>
      <c r="C254" s="41">
        <v>331.74</v>
      </c>
    </row>
    <row r="255" spans="1:3" s="16" customFormat="1" ht="15.6">
      <c r="A255" s="31"/>
      <c r="B255" s="28" t="s">
        <v>271</v>
      </c>
      <c r="C255" s="41">
        <v>0</v>
      </c>
    </row>
    <row r="256" spans="1:3" s="16" customFormat="1" ht="15.6">
      <c r="A256" s="31"/>
      <c r="B256" s="29" t="s">
        <v>272</v>
      </c>
      <c r="C256" s="41">
        <v>0</v>
      </c>
    </row>
    <row r="257" spans="1:3" s="16" customFormat="1" ht="15.6">
      <c r="A257" s="31" t="s">
        <v>167</v>
      </c>
      <c r="B257" s="28" t="s">
        <v>273</v>
      </c>
      <c r="C257" s="41">
        <v>339.83</v>
      </c>
    </row>
    <row r="258" spans="1:3" s="16" customFormat="1" ht="15.6">
      <c r="A258" s="31" t="s">
        <v>169</v>
      </c>
      <c r="B258" s="28" t="s">
        <v>274</v>
      </c>
      <c r="C258" s="41">
        <v>184.4</v>
      </c>
    </row>
    <row r="259" spans="1:3" s="16" customFormat="1" ht="15.6">
      <c r="A259" s="31" t="s">
        <v>171</v>
      </c>
      <c r="B259" s="28" t="s">
        <v>275</v>
      </c>
      <c r="C259" s="41">
        <v>209.2</v>
      </c>
    </row>
    <row r="260" spans="1:3" s="16" customFormat="1" ht="15.6">
      <c r="A260" s="31" t="s">
        <v>173</v>
      </c>
      <c r="B260" s="28" t="s">
        <v>176</v>
      </c>
      <c r="C260" s="41">
        <v>40.451999999999998</v>
      </c>
    </row>
    <row r="261" spans="1:3" s="16" customFormat="1" ht="15.6">
      <c r="A261" s="31"/>
      <c r="B261" s="33" t="s">
        <v>276</v>
      </c>
      <c r="C261" s="41">
        <v>0</v>
      </c>
    </row>
    <row r="262" spans="1:3" s="16" customFormat="1" ht="15.6">
      <c r="A262" s="34"/>
      <c r="B262" s="32" t="s">
        <v>277</v>
      </c>
      <c r="C262" s="41">
        <v>290.928</v>
      </c>
    </row>
    <row r="263" spans="1:3" s="16" customFormat="1" ht="15.6">
      <c r="A263" s="34"/>
      <c r="B263" s="32" t="s">
        <v>278</v>
      </c>
      <c r="C263" s="41">
        <v>663.48</v>
      </c>
    </row>
    <row r="264" spans="1:3" s="16" customFormat="1" ht="15.6">
      <c r="A264" s="34"/>
      <c r="B264" s="35" t="s">
        <v>279</v>
      </c>
      <c r="C264" s="41">
        <v>0</v>
      </c>
    </row>
    <row r="265" spans="1:3" s="16" customFormat="1" ht="15.6">
      <c r="A265" s="34"/>
      <c r="B265" s="32" t="s">
        <v>280</v>
      </c>
      <c r="C265" s="41">
        <v>4614.1549999999997</v>
      </c>
    </row>
    <row r="266" spans="1:3" s="16" customFormat="1" ht="15.6">
      <c r="A266" s="34"/>
      <c r="B266" s="32" t="s">
        <v>281</v>
      </c>
      <c r="C266" s="41">
        <v>511.98</v>
      </c>
    </row>
    <row r="267" spans="1:3" s="16" customFormat="1" ht="15.6">
      <c r="A267" s="34"/>
      <c r="B267" s="32" t="s">
        <v>282</v>
      </c>
      <c r="C267" s="41">
        <v>255.99</v>
      </c>
    </row>
    <row r="268" spans="1:3" s="16" customFormat="1" ht="15.6">
      <c r="A268" s="34"/>
      <c r="B268" s="32" t="s">
        <v>283</v>
      </c>
      <c r="C268" s="41">
        <v>184.4</v>
      </c>
    </row>
    <row r="269" spans="1:3" s="16" customFormat="1" ht="15.6">
      <c r="A269" s="34"/>
      <c r="B269" s="32" t="s">
        <v>284</v>
      </c>
      <c r="C269" s="41">
        <v>514.24</v>
      </c>
    </row>
    <row r="270" spans="1:3" s="16" customFormat="1" ht="15.6">
      <c r="A270" s="34"/>
      <c r="B270" s="32" t="s">
        <v>285</v>
      </c>
      <c r="C270" s="41">
        <v>369.82</v>
      </c>
    </row>
    <row r="271" spans="1:3" s="16" customFormat="1" ht="15.6">
      <c r="A271" s="34"/>
      <c r="B271" s="32" t="s">
        <v>286</v>
      </c>
      <c r="C271" s="41">
        <v>739.64</v>
      </c>
    </row>
    <row r="272" spans="1:3" s="16" customFormat="1" ht="15.6">
      <c r="A272" s="34"/>
      <c r="B272" s="32" t="s">
        <v>176</v>
      </c>
      <c r="C272" s="41">
        <v>202.26</v>
      </c>
    </row>
    <row r="273" spans="1:3" s="16" customFormat="1" ht="15.6">
      <c r="A273" s="34"/>
      <c r="B273" s="32" t="s">
        <v>287</v>
      </c>
      <c r="C273" s="41">
        <v>0</v>
      </c>
    </row>
    <row r="274" spans="1:3" s="16" customFormat="1" ht="15.6">
      <c r="A274" s="31"/>
      <c r="B274" s="32" t="s">
        <v>288</v>
      </c>
      <c r="C274" s="41">
        <v>0</v>
      </c>
    </row>
    <row r="275" spans="1:3" s="16" customFormat="1" ht="15.6">
      <c r="A275" s="31"/>
      <c r="B275" s="28" t="s">
        <v>289</v>
      </c>
      <c r="C275" s="41">
        <v>223.56</v>
      </c>
    </row>
    <row r="276" spans="1:3" s="16" customFormat="1" ht="15.6">
      <c r="A276" s="31"/>
      <c r="B276" s="28" t="s">
        <v>290</v>
      </c>
      <c r="C276" s="41">
        <v>976.62</v>
      </c>
    </row>
    <row r="277" spans="1:3" s="16" customFormat="1" ht="31.2">
      <c r="A277" s="31" t="s">
        <v>291</v>
      </c>
      <c r="B277" s="29" t="s">
        <v>292</v>
      </c>
      <c r="C277" s="41">
        <v>0</v>
      </c>
    </row>
    <row r="278" spans="1:3" s="16" customFormat="1" ht="15.6">
      <c r="A278" s="31"/>
      <c r="B278" s="28" t="s">
        <v>293</v>
      </c>
      <c r="C278" s="41">
        <v>242.79040000000001</v>
      </c>
    </row>
    <row r="279" spans="1:3" s="16" customFormat="1" ht="31.2">
      <c r="A279" s="31"/>
      <c r="B279" s="28" t="s">
        <v>294</v>
      </c>
      <c r="C279" s="41">
        <v>0</v>
      </c>
    </row>
    <row r="280" spans="1:3" s="16" customFormat="1" ht="15.6">
      <c r="A280" s="31"/>
      <c r="B280" s="28" t="s">
        <v>295</v>
      </c>
      <c r="C280" s="41">
        <v>194.148</v>
      </c>
    </row>
    <row r="281" spans="1:3" s="16" customFormat="1" ht="15.6">
      <c r="A281" s="31"/>
      <c r="B281" s="28" t="s">
        <v>296</v>
      </c>
      <c r="C281" s="41">
        <v>366.29</v>
      </c>
    </row>
    <row r="282" spans="1:3" s="16" customFormat="1" ht="15.6">
      <c r="A282" s="31"/>
      <c r="B282" s="28" t="s">
        <v>297</v>
      </c>
      <c r="C282" s="41">
        <v>170.1</v>
      </c>
    </row>
    <row r="283" spans="1:3" s="16" customFormat="1" ht="31.2">
      <c r="A283" s="31"/>
      <c r="B283" s="28" t="s">
        <v>298</v>
      </c>
      <c r="C283" s="41">
        <v>4066.9537999999998</v>
      </c>
    </row>
    <row r="284" spans="1:3" s="16" customFormat="1" ht="15.6">
      <c r="A284" s="31"/>
      <c r="B284" s="28" t="s">
        <v>299</v>
      </c>
      <c r="C284" s="41">
        <v>631.08000000000004</v>
      </c>
    </row>
    <row r="285" spans="1:3" s="16" customFormat="1" ht="31.2">
      <c r="A285" s="31"/>
      <c r="B285" s="28" t="s">
        <v>300</v>
      </c>
      <c r="C285" s="41">
        <v>0</v>
      </c>
    </row>
    <row r="286" spans="1:3" s="16" customFormat="1" ht="15.6">
      <c r="A286" s="31"/>
      <c r="B286" s="28" t="s">
        <v>301</v>
      </c>
      <c r="C286" s="41">
        <v>1164.8879999999999</v>
      </c>
    </row>
    <row r="287" spans="1:3" s="16" customFormat="1" ht="15.6">
      <c r="A287" s="31"/>
      <c r="B287" s="28" t="s">
        <v>302</v>
      </c>
      <c r="C287" s="41">
        <v>528.48</v>
      </c>
    </row>
    <row r="288" spans="1:3" s="16" customFormat="1" ht="15.6">
      <c r="A288" s="31"/>
      <c r="B288" s="28" t="s">
        <v>303</v>
      </c>
      <c r="C288" s="41">
        <v>624.96</v>
      </c>
    </row>
    <row r="289" spans="1:3" s="16" customFormat="1" ht="15.6">
      <c r="A289" s="31"/>
      <c r="B289" s="28" t="s">
        <v>304</v>
      </c>
      <c r="C289" s="41">
        <v>1389.7920000000001</v>
      </c>
    </row>
    <row r="290" spans="1:3" s="16" customFormat="1" ht="31.2">
      <c r="A290" s="28"/>
      <c r="B290" s="29" t="s">
        <v>305</v>
      </c>
      <c r="C290" s="41">
        <v>13969.591999999999</v>
      </c>
    </row>
    <row r="291" spans="1:3" s="16" customFormat="1" ht="15.6">
      <c r="A291" s="31" t="s">
        <v>167</v>
      </c>
      <c r="B291" s="28" t="s">
        <v>306</v>
      </c>
      <c r="C291" s="41">
        <v>0</v>
      </c>
    </row>
    <row r="292" spans="1:3" s="16" customFormat="1" ht="15.6">
      <c r="A292" s="31" t="s">
        <v>169</v>
      </c>
      <c r="B292" s="28" t="s">
        <v>307</v>
      </c>
      <c r="C292" s="41">
        <v>0</v>
      </c>
    </row>
    <row r="293" spans="1:3" s="16" customFormat="1" ht="15.6">
      <c r="A293" s="31" t="s">
        <v>171</v>
      </c>
      <c r="B293" s="28" t="s">
        <v>308</v>
      </c>
      <c r="C293" s="41">
        <v>0</v>
      </c>
    </row>
    <row r="294" spans="1:3" s="16" customFormat="1" ht="15.6">
      <c r="A294" s="31" t="s">
        <v>173</v>
      </c>
      <c r="B294" s="28" t="s">
        <v>309</v>
      </c>
      <c r="C294" s="41">
        <v>0</v>
      </c>
    </row>
    <row r="295" spans="1:3" s="16" customFormat="1" ht="15.6">
      <c r="A295" s="31" t="s">
        <v>175</v>
      </c>
      <c r="B295" s="28" t="s">
        <v>310</v>
      </c>
      <c r="C295" s="41">
        <v>0</v>
      </c>
    </row>
    <row r="296" spans="1:3" s="16" customFormat="1" ht="15.6">
      <c r="A296" s="31" t="s">
        <v>191</v>
      </c>
      <c r="B296" s="28" t="s">
        <v>311</v>
      </c>
      <c r="C296" s="41">
        <v>0</v>
      </c>
    </row>
    <row r="297" spans="1:3" s="16" customFormat="1" ht="15.6">
      <c r="A297" s="31" t="s">
        <v>193</v>
      </c>
      <c r="B297" s="28" t="s">
        <v>312</v>
      </c>
      <c r="C297" s="41">
        <v>0</v>
      </c>
    </row>
    <row r="298" spans="1:3" s="16" customFormat="1" ht="15.6">
      <c r="A298" s="31" t="s">
        <v>195</v>
      </c>
      <c r="B298" s="28" t="s">
        <v>313</v>
      </c>
      <c r="C298" s="41">
        <v>0</v>
      </c>
    </row>
    <row r="299" spans="1:3" s="16" customFormat="1" ht="15.6">
      <c r="A299" s="28"/>
      <c r="B299" s="28" t="s">
        <v>314</v>
      </c>
      <c r="C299" s="41">
        <v>3124.8</v>
      </c>
    </row>
    <row r="300" spans="1:3" s="16" customFormat="1" ht="31.2">
      <c r="A300" s="28"/>
      <c r="B300" s="28" t="s">
        <v>315</v>
      </c>
      <c r="C300" s="41">
        <v>239.49</v>
      </c>
    </row>
    <row r="301" spans="1:3" s="16" customFormat="1" ht="31.2">
      <c r="A301" s="28"/>
      <c r="B301" s="28" t="s">
        <v>316</v>
      </c>
      <c r="C301" s="41">
        <v>0</v>
      </c>
    </row>
    <row r="302" spans="1:3" s="16" customFormat="1" ht="21.75" customHeight="1">
      <c r="A302" s="28"/>
      <c r="B302" s="28" t="s">
        <v>317</v>
      </c>
      <c r="C302" s="41">
        <v>528.48</v>
      </c>
    </row>
    <row r="303" spans="1:3" s="16" customFormat="1" ht="22.5" customHeight="1">
      <c r="A303" s="28"/>
      <c r="B303" s="28" t="s">
        <v>318</v>
      </c>
      <c r="C303" s="41">
        <v>1824.9911999999997</v>
      </c>
    </row>
    <row r="304" spans="1:3" s="16" customFormat="1" ht="15.6">
      <c r="A304" s="28"/>
      <c r="B304" s="28" t="s">
        <v>319</v>
      </c>
      <c r="C304" s="41">
        <v>107.13600000000001</v>
      </c>
    </row>
    <row r="305" spans="1:3" s="16" customFormat="1" ht="31.2">
      <c r="A305" s="31"/>
      <c r="B305" s="28" t="s">
        <v>320</v>
      </c>
      <c r="C305" s="41">
        <v>0</v>
      </c>
    </row>
    <row r="306" spans="1:3" s="16" customFormat="1" ht="15.6">
      <c r="A306" s="31"/>
      <c r="B306" s="28" t="s">
        <v>321</v>
      </c>
      <c r="C306" s="41">
        <v>88.08</v>
      </c>
    </row>
    <row r="307" spans="1:3" s="16" customFormat="1" ht="15.6">
      <c r="A307" s="31"/>
      <c r="B307" s="28" t="s">
        <v>322</v>
      </c>
      <c r="C307" s="41">
        <v>550.08600000000001</v>
      </c>
    </row>
    <row r="308" spans="1:3" s="16" customFormat="1" ht="15.6">
      <c r="A308" s="28"/>
      <c r="B308" s="28" t="s">
        <v>323</v>
      </c>
      <c r="C308" s="41">
        <v>0</v>
      </c>
    </row>
    <row r="309" spans="1:3" s="16" customFormat="1" ht="15.6">
      <c r="A309" s="28"/>
      <c r="B309" s="28" t="s">
        <v>324</v>
      </c>
      <c r="C309" s="41">
        <v>2909.9</v>
      </c>
    </row>
    <row r="310" spans="1:3" s="16" customFormat="1" ht="15.6">
      <c r="A310" s="28"/>
      <c r="B310" s="28" t="s">
        <v>325</v>
      </c>
      <c r="C310" s="41">
        <v>264.24</v>
      </c>
    </row>
    <row r="311" spans="1:3" s="16" customFormat="1" ht="15.6">
      <c r="A311" s="28"/>
      <c r="B311" s="28" t="s">
        <v>326</v>
      </c>
      <c r="C311" s="41">
        <v>164.4</v>
      </c>
    </row>
    <row r="312" spans="1:3" s="16" customFormat="1" ht="15.6">
      <c r="A312" s="28"/>
      <c r="B312" s="29" t="s">
        <v>327</v>
      </c>
      <c r="C312" s="41">
        <v>12450.36</v>
      </c>
    </row>
    <row r="313" spans="1:3" s="16" customFormat="1" ht="15.6">
      <c r="A313" s="31" t="s">
        <v>167</v>
      </c>
      <c r="B313" s="28" t="s">
        <v>328</v>
      </c>
      <c r="C313" s="41">
        <v>0</v>
      </c>
    </row>
    <row r="314" spans="1:3" s="16" customFormat="1" ht="15.6">
      <c r="A314" s="31" t="s">
        <v>169</v>
      </c>
      <c r="B314" s="28" t="s">
        <v>329</v>
      </c>
      <c r="C314" s="41">
        <v>0</v>
      </c>
    </row>
    <row r="315" spans="1:3" s="16" customFormat="1" ht="15.6">
      <c r="A315" s="31" t="s">
        <v>171</v>
      </c>
      <c r="B315" s="28" t="s">
        <v>330</v>
      </c>
      <c r="C315" s="41">
        <v>0</v>
      </c>
    </row>
    <row r="316" spans="1:3" s="16" customFormat="1" ht="15.6">
      <c r="A316" s="31" t="s">
        <v>173</v>
      </c>
      <c r="B316" s="28" t="s">
        <v>331</v>
      </c>
      <c r="C316" s="41">
        <v>0</v>
      </c>
    </row>
    <row r="317" spans="1:3" s="16" customFormat="1" ht="15.6">
      <c r="A317" s="31" t="s">
        <v>175</v>
      </c>
      <c r="B317" s="28" t="s">
        <v>332</v>
      </c>
      <c r="C317" s="41">
        <v>0</v>
      </c>
    </row>
    <row r="318" spans="1:3" s="16" customFormat="1" ht="31.2">
      <c r="A318" s="31"/>
      <c r="B318" s="28" t="s">
        <v>333</v>
      </c>
      <c r="C318" s="41">
        <v>484.88</v>
      </c>
    </row>
    <row r="319" spans="1:3" s="16" customFormat="1" ht="31.2">
      <c r="A319" s="31"/>
      <c r="B319" s="28" t="s">
        <v>334</v>
      </c>
      <c r="C319" s="41">
        <v>394.87200000000001</v>
      </c>
    </row>
    <row r="320" spans="1:3" s="16" customFormat="1" ht="15.6">
      <c r="A320" s="31"/>
      <c r="B320" s="28" t="s">
        <v>335</v>
      </c>
      <c r="C320" s="41">
        <v>1262</v>
      </c>
    </row>
    <row r="321" spans="1:3" s="16" customFormat="1" ht="15.6">
      <c r="A321" s="31"/>
      <c r="B321" s="28" t="s">
        <v>336</v>
      </c>
      <c r="C321" s="41">
        <v>2465.75</v>
      </c>
    </row>
    <row r="322" spans="1:3" s="16" customFormat="1" ht="31.2">
      <c r="A322" s="31"/>
      <c r="B322" s="28" t="s">
        <v>337</v>
      </c>
      <c r="C322" s="41">
        <v>283.78799999999995</v>
      </c>
    </row>
    <row r="323" spans="1:3" s="16" customFormat="1" ht="15.6">
      <c r="A323" s="31"/>
      <c r="B323" s="28" t="s">
        <v>338</v>
      </c>
      <c r="C323" s="41">
        <v>2723.4492</v>
      </c>
    </row>
    <row r="324" spans="1:3" s="16" customFormat="1" ht="31.2">
      <c r="A324" s="31"/>
      <c r="B324" s="28" t="s">
        <v>339</v>
      </c>
      <c r="C324" s="41">
        <v>2723.4492</v>
      </c>
    </row>
    <row r="325" spans="1:3" s="16" customFormat="1" ht="15.6">
      <c r="A325" s="31"/>
      <c r="B325" s="28" t="s">
        <v>340</v>
      </c>
      <c r="C325" s="41">
        <v>2045.27</v>
      </c>
    </row>
    <row r="326" spans="1:3" s="16" customFormat="1" ht="15.6">
      <c r="A326" s="31"/>
      <c r="B326" s="28" t="s">
        <v>341</v>
      </c>
      <c r="C326" s="41">
        <v>358.19</v>
      </c>
    </row>
    <row r="327" spans="1:3" s="16" customFormat="1" ht="31.2">
      <c r="A327" s="31"/>
      <c r="B327" s="28" t="s">
        <v>342</v>
      </c>
      <c r="C327" s="41">
        <v>0</v>
      </c>
    </row>
    <row r="328" spans="1:3" s="16" customFormat="1" ht="15.6">
      <c r="A328" s="31"/>
      <c r="B328" s="28" t="s">
        <v>343</v>
      </c>
      <c r="C328" s="41">
        <v>924.04800000000012</v>
      </c>
    </row>
    <row r="329" spans="1:3" s="16" customFormat="1" ht="15.6">
      <c r="A329" s="31"/>
      <c r="B329" s="28" t="s">
        <v>344</v>
      </c>
      <c r="C329" s="41">
        <v>3187.4920000000002</v>
      </c>
    </row>
    <row r="330" spans="1:3" s="16" customFormat="1" ht="15.6">
      <c r="A330" s="31"/>
      <c r="B330" s="28" t="s">
        <v>345</v>
      </c>
      <c r="C330" s="41">
        <v>5515.2</v>
      </c>
    </row>
    <row r="331" spans="1:3" s="16" customFormat="1" ht="15.6">
      <c r="A331" s="31"/>
      <c r="B331" s="28" t="s">
        <v>346</v>
      </c>
      <c r="C331" s="41">
        <v>3879.04</v>
      </c>
    </row>
    <row r="332" spans="1:3" s="16" customFormat="1" ht="15.6">
      <c r="A332" s="31"/>
      <c r="B332" s="28" t="s">
        <v>347</v>
      </c>
      <c r="C332" s="41">
        <v>475.58</v>
      </c>
    </row>
    <row r="333" spans="1:3" s="16" customFormat="1" ht="31.2">
      <c r="A333" s="31"/>
      <c r="B333" s="28" t="s">
        <v>348</v>
      </c>
      <c r="C333" s="41">
        <v>1831.1700000000003</v>
      </c>
    </row>
    <row r="334" spans="1:3" s="16" customFormat="1" ht="31.2">
      <c r="A334" s="31"/>
      <c r="B334" s="28" t="s">
        <v>349</v>
      </c>
      <c r="C334" s="41">
        <v>1190.2605000000001</v>
      </c>
    </row>
    <row r="335" spans="1:3" s="16" customFormat="1" ht="15.6">
      <c r="A335" s="31"/>
      <c r="B335" s="28" t="s">
        <v>350</v>
      </c>
      <c r="C335" s="41">
        <v>1010.604</v>
      </c>
    </row>
    <row r="336" spans="1:3" s="16" customFormat="1" ht="15.6">
      <c r="A336" s="31"/>
      <c r="B336" s="29" t="s">
        <v>351</v>
      </c>
      <c r="C336" s="41">
        <v>59714.400000000001</v>
      </c>
    </row>
    <row r="337" spans="1:3" s="16" customFormat="1" ht="15.6">
      <c r="A337" s="31"/>
      <c r="B337" s="28" t="s">
        <v>352</v>
      </c>
      <c r="C337" s="41">
        <v>0</v>
      </c>
    </row>
    <row r="338" spans="1:3" s="16" customFormat="1" ht="15.6">
      <c r="A338" s="31"/>
      <c r="B338" s="28" t="s">
        <v>353</v>
      </c>
      <c r="C338" s="41">
        <v>0</v>
      </c>
    </row>
    <row r="339" spans="1:3" s="16" customFormat="1" ht="31.2">
      <c r="A339" s="31"/>
      <c r="B339" s="28" t="s">
        <v>354</v>
      </c>
      <c r="C339" s="41">
        <v>9651.851999999999</v>
      </c>
    </row>
    <row r="340" spans="1:3" s="16" customFormat="1" ht="15.6">
      <c r="A340" s="31"/>
      <c r="B340" s="28" t="s">
        <v>355</v>
      </c>
      <c r="C340" s="41">
        <v>10607.967999999999</v>
      </c>
    </row>
    <row r="341" spans="1:3" s="16" customFormat="1" ht="15.6">
      <c r="A341" s="31"/>
      <c r="B341" s="28" t="s">
        <v>356</v>
      </c>
      <c r="C341" s="41">
        <v>1957.5759999999998</v>
      </c>
    </row>
    <row r="342" spans="1:3" s="16" customFormat="1" ht="15.6">
      <c r="A342" s="31"/>
      <c r="B342" s="28" t="s">
        <v>357</v>
      </c>
      <c r="C342" s="41">
        <v>34000</v>
      </c>
    </row>
    <row r="343" spans="1:3" s="16" customFormat="1" ht="31.2">
      <c r="A343" s="31"/>
      <c r="B343" s="32" t="s">
        <v>358</v>
      </c>
      <c r="C343" s="41">
        <v>554.76</v>
      </c>
    </row>
    <row r="344" spans="1:3" s="16" customFormat="1" ht="15.6">
      <c r="A344" s="31"/>
      <c r="B344" s="32" t="s">
        <v>359</v>
      </c>
      <c r="C344" s="41">
        <v>25217.5</v>
      </c>
    </row>
    <row r="345" spans="1:3" s="16" customFormat="1" ht="15.6">
      <c r="A345" s="31"/>
      <c r="B345" s="32" t="s">
        <v>360</v>
      </c>
      <c r="C345" s="41">
        <v>5043.5</v>
      </c>
    </row>
    <row r="346" spans="1:3" s="16" customFormat="1" ht="15.6">
      <c r="A346" s="31"/>
      <c r="B346" s="32" t="s">
        <v>361</v>
      </c>
      <c r="C346" s="41">
        <v>2375.9700000000003</v>
      </c>
    </row>
    <row r="347" spans="1:3" s="16" customFormat="1" ht="15.6">
      <c r="A347" s="31"/>
      <c r="B347" s="28" t="s">
        <v>362</v>
      </c>
      <c r="C347" s="41">
        <v>101.1328</v>
      </c>
    </row>
    <row r="348" spans="1:3" s="16" customFormat="1" ht="15.6">
      <c r="A348" s="31"/>
      <c r="B348" s="28" t="s">
        <v>363</v>
      </c>
      <c r="C348" s="41">
        <v>9224.32</v>
      </c>
    </row>
    <row r="349" spans="1:3" s="16" customFormat="1" ht="31.2">
      <c r="A349" s="31"/>
      <c r="B349" s="28" t="s">
        <v>364</v>
      </c>
      <c r="C349" s="41">
        <v>258.92</v>
      </c>
    </row>
    <row r="350" spans="1:3" s="16" customFormat="1" ht="15.6">
      <c r="A350" s="31"/>
      <c r="B350" s="28" t="s">
        <v>365</v>
      </c>
      <c r="C350" s="41">
        <v>79.540000000000006</v>
      </c>
    </row>
    <row r="351" spans="1:3" s="16" customFormat="1" ht="15.6">
      <c r="A351" s="31"/>
      <c r="B351" s="28" t="s">
        <v>366</v>
      </c>
      <c r="C351" s="41">
        <v>366.29</v>
      </c>
    </row>
    <row r="352" spans="1:3" s="16" customFormat="1" ht="31.2">
      <c r="A352" s="34"/>
      <c r="B352" s="35" t="s">
        <v>367</v>
      </c>
      <c r="C352" s="41">
        <v>0</v>
      </c>
    </row>
    <row r="353" spans="1:3" s="16" customFormat="1" ht="15.6">
      <c r="A353" s="34" t="s">
        <v>167</v>
      </c>
      <c r="B353" s="32" t="s">
        <v>368</v>
      </c>
      <c r="C353" s="41">
        <v>753.94375000000002</v>
      </c>
    </row>
    <row r="354" spans="1:3" s="16" customFormat="1" ht="15.6">
      <c r="A354" s="34" t="s">
        <v>169</v>
      </c>
      <c r="B354" s="32" t="s">
        <v>369</v>
      </c>
      <c r="C354" s="41">
        <v>350</v>
      </c>
    </row>
    <row r="355" spans="1:3" s="16" customFormat="1" ht="15.6">
      <c r="A355" s="34"/>
      <c r="B355" s="35" t="s">
        <v>370</v>
      </c>
      <c r="C355" s="41">
        <v>0</v>
      </c>
    </row>
    <row r="356" spans="1:3" s="16" customFormat="1" ht="15.6">
      <c r="A356" s="34" t="s">
        <v>167</v>
      </c>
      <c r="B356" s="32" t="s">
        <v>371</v>
      </c>
      <c r="C356" s="41">
        <v>2133.4720000000002</v>
      </c>
    </row>
    <row r="357" spans="1:3" s="16" customFormat="1" ht="15.6">
      <c r="A357" s="34" t="s">
        <v>169</v>
      </c>
      <c r="B357" s="32" t="s">
        <v>372</v>
      </c>
      <c r="C357" s="41">
        <v>775.80799999999999</v>
      </c>
    </row>
    <row r="358" spans="1:3" s="16" customFormat="1" ht="15.6">
      <c r="A358" s="34" t="s">
        <v>171</v>
      </c>
      <c r="B358" s="32" t="s">
        <v>373</v>
      </c>
      <c r="C358" s="41">
        <v>86.165000000000006</v>
      </c>
    </row>
    <row r="359" spans="1:3" s="16" customFormat="1" ht="15.6">
      <c r="A359" s="34" t="s">
        <v>173</v>
      </c>
      <c r="B359" s="32" t="s">
        <v>374</v>
      </c>
      <c r="C359" s="41">
        <v>2653.92</v>
      </c>
    </row>
    <row r="360" spans="1:3" s="16" customFormat="1" ht="31.2">
      <c r="A360" s="34"/>
      <c r="B360" s="32" t="s">
        <v>375</v>
      </c>
      <c r="C360" s="41">
        <v>424.18</v>
      </c>
    </row>
    <row r="361" spans="1:3" s="16" customFormat="1" ht="15.6">
      <c r="A361" s="34"/>
      <c r="B361" s="32" t="s">
        <v>376</v>
      </c>
      <c r="C361" s="41">
        <v>458.24400000000003</v>
      </c>
    </row>
    <row r="362" spans="1:3" s="16" customFormat="1" ht="15.6">
      <c r="A362" s="34"/>
      <c r="B362" s="28" t="s">
        <v>377</v>
      </c>
      <c r="C362" s="41">
        <v>2909.9</v>
      </c>
    </row>
    <row r="363" spans="1:3" s="16" customFormat="1" ht="15.6">
      <c r="A363" s="34"/>
      <c r="B363" s="28" t="s">
        <v>378</v>
      </c>
      <c r="C363" s="41">
        <v>868.73440000000005</v>
      </c>
    </row>
    <row r="364" spans="1:3" s="16" customFormat="1" ht="15.6">
      <c r="A364" s="34"/>
      <c r="B364" s="28" t="s">
        <v>379</v>
      </c>
      <c r="C364" s="41">
        <v>258.92</v>
      </c>
    </row>
    <row r="365" spans="1:3" s="16" customFormat="1" ht="31.2">
      <c r="A365" s="31"/>
      <c r="B365" s="32" t="s">
        <v>380</v>
      </c>
      <c r="C365" s="41">
        <v>1675.12</v>
      </c>
    </row>
    <row r="366" spans="1:3" s="16" customFormat="1" ht="31.2">
      <c r="A366" s="31"/>
      <c r="B366" s="32" t="s">
        <v>380</v>
      </c>
      <c r="C366" s="41">
        <v>1533.6</v>
      </c>
    </row>
    <row r="367" spans="1:3" s="16" customFormat="1" ht="15.6">
      <c r="A367" s="31"/>
      <c r="B367" s="32" t="s">
        <v>381</v>
      </c>
      <c r="C367" s="41">
        <v>89.3</v>
      </c>
    </row>
    <row r="368" spans="1:3" s="16" customFormat="1" ht="15.6">
      <c r="A368" s="31"/>
      <c r="B368" s="32" t="s">
        <v>382</v>
      </c>
      <c r="C368" s="41">
        <v>727.08</v>
      </c>
    </row>
    <row r="369" spans="1:6" s="16" customFormat="1" ht="15.6">
      <c r="A369" s="31"/>
      <c r="B369" s="32" t="s">
        <v>383</v>
      </c>
      <c r="C369" s="41">
        <v>0</v>
      </c>
    </row>
    <row r="370" spans="1:6" s="16" customFormat="1" ht="31.2">
      <c r="A370" s="31"/>
      <c r="B370" s="28" t="s">
        <v>384</v>
      </c>
      <c r="C370" s="41">
        <v>1598.94</v>
      </c>
    </row>
    <row r="371" spans="1:6" s="16" customFormat="1" ht="15.6">
      <c r="A371" s="31"/>
      <c r="B371" s="28" t="s">
        <v>385</v>
      </c>
      <c r="C371" s="41">
        <v>366.29</v>
      </c>
    </row>
    <row r="372" spans="1:6" s="16" customFormat="1" ht="15.6">
      <c r="A372" s="31"/>
      <c r="B372" s="36" t="s">
        <v>386</v>
      </c>
      <c r="C372" s="41">
        <v>218.76</v>
      </c>
    </row>
    <row r="373" spans="1:6" s="16" customFormat="1" ht="31.2">
      <c r="A373" s="31"/>
      <c r="B373" s="36" t="s">
        <v>387</v>
      </c>
      <c r="C373" s="41">
        <v>535.78559999999993</v>
      </c>
    </row>
    <row r="374" spans="1:6" s="16" customFormat="1" ht="15.6">
      <c r="A374" s="31"/>
      <c r="B374" s="36" t="s">
        <v>388</v>
      </c>
      <c r="C374" s="41">
        <v>273.22399999999999</v>
      </c>
    </row>
    <row r="375" spans="1:6" s="16" customFormat="1" ht="15.6">
      <c r="A375" s="31"/>
      <c r="B375" s="28" t="s">
        <v>389</v>
      </c>
      <c r="C375" s="41">
        <v>109.38</v>
      </c>
    </row>
    <row r="376" spans="1:6" s="16" customFormat="1" ht="15.6">
      <c r="A376" s="31"/>
      <c r="B376" s="28" t="s">
        <v>390</v>
      </c>
      <c r="C376" s="41">
        <v>79.540000000000006</v>
      </c>
    </row>
    <row r="377" spans="1:6" s="16" customFormat="1" ht="17.25" customHeight="1">
      <c r="A377" s="24"/>
      <c r="B377" s="29" t="s">
        <v>391</v>
      </c>
      <c r="C377" s="26">
        <f>SUM(C105:C376)</f>
        <v>354220.79284999991</v>
      </c>
    </row>
    <row r="378" spans="1:6" s="16" customFormat="1" ht="15.6">
      <c r="A378" s="31" t="s">
        <v>392</v>
      </c>
      <c r="B378" s="29" t="s">
        <v>393</v>
      </c>
      <c r="C378" s="26">
        <v>697455.93700000015</v>
      </c>
    </row>
    <row r="379" spans="1:6" s="16" customFormat="1" ht="15.6">
      <c r="A379" s="31" t="s">
        <v>394</v>
      </c>
      <c r="B379" s="29" t="s">
        <v>395</v>
      </c>
      <c r="C379" s="26">
        <f>C54+C62+C75+C85+C91+C94+C95+C96+C103+C377+C378</f>
        <v>4539197.1060499996</v>
      </c>
    </row>
    <row r="380" spans="1:6" s="49" customFormat="1" ht="13.8">
      <c r="A380" s="44"/>
      <c r="B380" s="45" t="s">
        <v>403</v>
      </c>
      <c r="C380" s="46">
        <v>4816837.68</v>
      </c>
      <c r="D380" s="47"/>
      <c r="E380" s="48"/>
      <c r="F380" s="48"/>
    </row>
    <row r="381" spans="1:6" s="51" customFormat="1" ht="13.8">
      <c r="A381" s="44"/>
      <c r="B381" s="45" t="s">
        <v>404</v>
      </c>
      <c r="C381" s="46">
        <v>4750499.53</v>
      </c>
      <c r="D381" s="50"/>
      <c r="E381" s="50"/>
      <c r="F381" s="50"/>
    </row>
    <row r="382" spans="1:6" s="51" customFormat="1" ht="13.8">
      <c r="A382" s="44"/>
      <c r="B382" s="45" t="s">
        <v>407</v>
      </c>
      <c r="C382" s="46">
        <v>12596.8</v>
      </c>
      <c r="D382" s="50"/>
      <c r="E382" s="50"/>
      <c r="F382" s="50"/>
    </row>
    <row r="383" spans="1:6" s="51" customFormat="1" ht="13.8">
      <c r="A383" s="44"/>
      <c r="B383" s="45" t="s">
        <v>408</v>
      </c>
      <c r="C383" s="46">
        <v>12596.8</v>
      </c>
      <c r="D383" s="50"/>
      <c r="E383" s="50"/>
      <c r="F383" s="50"/>
    </row>
    <row r="384" spans="1:6" s="51" customFormat="1" ht="13.8">
      <c r="A384" s="44"/>
      <c r="B384" s="45" t="s">
        <v>406</v>
      </c>
      <c r="C384" s="52">
        <f>C381+C383-C379</f>
        <v>223899.22395000048</v>
      </c>
      <c r="D384" s="48"/>
      <c r="E384" s="48"/>
      <c r="F384" s="48"/>
    </row>
    <row r="385" spans="1:6" s="51" customFormat="1" ht="13.8">
      <c r="A385" s="44"/>
      <c r="B385" s="45" t="s">
        <v>405</v>
      </c>
      <c r="C385" s="52">
        <f>C41+C384</f>
        <v>-405467.50819666625</v>
      </c>
      <c r="D385" s="48"/>
      <c r="E385" s="48"/>
      <c r="F385" s="48"/>
    </row>
    <row r="386" spans="1:6" s="54" customFormat="1" ht="15.6">
      <c r="A386" s="53"/>
      <c r="C386" s="53"/>
    </row>
    <row r="387" spans="1:6" s="54" customFormat="1" ht="15.6">
      <c r="A387" s="53"/>
      <c r="C387" s="53"/>
    </row>
    <row r="388" spans="1:6" s="54" customFormat="1" ht="15.6">
      <c r="A388" s="53"/>
      <c r="C388" s="53"/>
    </row>
    <row r="389" spans="1:6" s="54" customFormat="1" ht="15.6">
      <c r="A389" s="53"/>
      <c r="C389" s="53"/>
    </row>
    <row r="390" spans="1:6" s="54" customFormat="1" ht="15.6">
      <c r="A390" s="53"/>
      <c r="C390" s="53"/>
    </row>
  </sheetData>
  <mergeCells count="8">
    <mergeCell ref="A38:B38"/>
    <mergeCell ref="A39:B39"/>
    <mergeCell ref="A1:B1"/>
    <mergeCell ref="A2:B2"/>
    <mergeCell ref="A3:B3"/>
    <mergeCell ref="A4:B4"/>
    <mergeCell ref="A36:B36"/>
    <mergeCell ref="A37:B3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2022-02-03T02:10:36Z</dcterms:created>
  <dcterms:modified xsi:type="dcterms:W3CDTF">2022-03-18T02:20:57Z</dcterms:modified>
</cp:coreProperties>
</file>