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1" i="1"/>
  <c r="C59"/>
  <c r="C71"/>
  <c r="C80"/>
  <c r="C87"/>
  <c r="C90"/>
  <c r="C101"/>
  <c r="C270"/>
  <c r="C272"/>
  <c r="C277"/>
  <c r="C278"/>
  <c r="B9"/>
</calcChain>
</file>

<file path=xl/sharedStrings.xml><?xml version="1.0" encoding="utf-8"?>
<sst xmlns="http://schemas.openxmlformats.org/spreadsheetml/2006/main" count="361" uniqueCount="309">
  <si>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</si>
  <si>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</si>
  <si>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ул.Набережная, 38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</si>
  <si>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</si>
  <si>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</si>
  <si>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</si>
  <si>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</si>
  <si>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</si>
  <si>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</si>
  <si>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</si>
  <si>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</si>
  <si>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</si>
  <si>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</si>
  <si>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</si>
  <si>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</si>
  <si>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</si>
  <si>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</si>
  <si>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</si>
  <si>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</si>
  <si>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</si>
  <si>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 (пол)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</si>
  <si>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</si>
  <si>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</si>
  <si>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</si>
  <si>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</si>
  <si>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</si>
  <si>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</si>
  <si>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</si>
  <si>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</si>
  <si>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</si>
  <si>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</si>
  <si>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</si>
  <si>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</si>
  <si>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</si>
  <si>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</si>
  <si>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</si>
  <si>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</si>
  <si>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</si>
  <si>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</si>
  <si>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</si>
  <si>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</si>
  <si>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</si>
  <si>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</si>
  <si>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</si>
  <si>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</si>
  <si>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</si>
  <si>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</si>
  <si>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</si>
  <si>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</si>
  <si>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</si>
  <si>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</si>
  <si>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</si>
  <si>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подвалов от мусора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</si>
  <si>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</si>
  <si>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</si>
  <si>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</si>
  <si>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</si>
  <si>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</si>
  <si>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</si>
  <si>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</si>
  <si>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</si>
  <si>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</si>
  <si>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</si>
  <si>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</si>
  <si>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</si>
  <si>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</si>
  <si>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</si>
  <si>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</si>
  <si>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</si>
  <si>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</si>
  <si>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</si>
  <si>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</si>
  <si>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</si>
  <si>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</si>
  <si>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</si>
  <si>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</si>
  <si>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</si>
  <si>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</si>
  <si>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</si>
  <si>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(до 2-х см) 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</si>
  <si>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</si>
  <si>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</si>
  <si>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</si>
  <si>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</si>
  <si>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крвлец, площадок у подъезда, конт.площадок и проездов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</si>
  <si>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</si>
  <si>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</si>
  <si>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</si>
  <si>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</si>
  <si>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</si>
  <si>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</si>
  <si>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</si>
  <si>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</si>
  <si>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</si>
  <si>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</si>
  <si>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</si>
  <si>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</si>
  <si>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</si>
  <si>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</si>
  <si>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</si>
  <si>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(констр.элем.), прочистка вентканалов в пределах доступности при засоренности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</si>
  <si>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</si>
  <si>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</si>
  <si>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</si>
  <si>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</si>
  <si>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</si>
  <si>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</si>
  <si>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</si>
  <si>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</si>
  <si>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</si>
  <si>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</si>
  <si>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</si>
  <si>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</si>
  <si>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</si>
  <si>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</si>
  <si>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</si>
  <si>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</si>
  <si>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</si>
  <si>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</si>
  <si>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>Услуги транспорта ООО "Профдезинфекции"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</si>
  <si>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</si>
  <si>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</si>
  <si>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</si>
  <si>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</si>
  <si>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</si>
  <si>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</si>
  <si>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</si>
  <si>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</si>
  <si>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8.4</t>
  </si>
  <si>
    <t>Ремонт и 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</si>
  <si>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</si>
  <si>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</si>
  <si>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</si>
  <si>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</si>
  <si>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автоматического выключателя 16А (кв.271)</t>
  </si>
  <si>
    <t>замена пакетного выключателя ПВ 2*40 (кв.№52)</t>
  </si>
  <si>
    <t>восстановление электроснабжения (квартира №52):</t>
  </si>
  <si>
    <t>а</t>
  </si>
  <si>
    <t>устройство кабеля АВВГ-Т 2*2,5</t>
  </si>
  <si>
    <t>б</t>
  </si>
  <si>
    <t>укладка кабеля в кабель-канал 25*16</t>
  </si>
  <si>
    <t>смена ламп накаливания</t>
  </si>
  <si>
    <t>замена патрона энергосберегающего на лестничном марше</t>
  </si>
  <si>
    <t>замена выключателя открытой установки</t>
  </si>
  <si>
    <t>очистка корпуса ЩУРС от пыли и грязи (нетканное полотно)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</si>
  <si>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</si>
  <si>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(кв.№№45,109)</t>
  </si>
  <si>
    <t>замена автоматического выключателя 16А (кв.№165)</t>
  </si>
  <si>
    <t>замена автоматического выключателя 25А (кв.№18,277)</t>
  </si>
  <si>
    <t>замена предохранителя 100А в ВРУ</t>
  </si>
  <si>
    <t>закрытие ЩУРС на лестничных клетках (гайка М6)</t>
  </si>
  <si>
    <t>замена автоматического выключателя 25А (1 п ВРУ)</t>
  </si>
  <si>
    <t>замена уличного светодиодного светильника Сobra100W с применением автовышки 1 маш.час (7подъезд)</t>
  </si>
  <si>
    <t>замена патрона энергосберегающего 3п</t>
  </si>
  <si>
    <t>замена пакетного выключателя ПВ 2*40 (кв.№226)</t>
  </si>
  <si>
    <t>9.2.</t>
  </si>
  <si>
    <t>Текущий ремонт систем водоснабжения и водоотведения (непредвиденные работы</t>
  </si>
  <si>
    <t>установка хомута на стояке ХВС (кв.№52)</t>
  </si>
  <si>
    <t>устранение засора канализационного коллектора Ду 100мм (2 подъезд)</t>
  </si>
  <si>
    <t>устранение засора канализационного коллектора Ду 100мм (1 подъезд)</t>
  </si>
  <si>
    <t>замена кранов Ду 15мм  для забора воды для мытья МОП (4 подъезд)</t>
  </si>
  <si>
    <t>герметизация примыканий силиконовым герметиком (4 подъезд)</t>
  </si>
  <si>
    <t>замена вентиля Ду 25 мм на стояке ГВС (стояк кв.№74) с отжигом</t>
  </si>
  <si>
    <t>герметизация примыканий силиконовым герметиком  (кв.№74)</t>
  </si>
  <si>
    <t xml:space="preserve">замена вентиля  Ду 32мм на стояке ГВС (стояк кв.№74) </t>
  </si>
  <si>
    <t>устранение засора канализационного выпуска Ду 100мм (1 подъезд)</t>
  </si>
  <si>
    <t>устранение свища на стояке ХВС (кв.№52)</t>
  </si>
  <si>
    <t>замена участка канализации Ду 50 мм (1подъезд, электрощитовая):</t>
  </si>
  <si>
    <t>установка переходной манжеты 50*73</t>
  </si>
  <si>
    <t>смена участка трубы канализационной Ду 50 мм РР</t>
  </si>
  <si>
    <t>в</t>
  </si>
  <si>
    <t>установка компенсационного патрубка Ду 50 мм</t>
  </si>
  <si>
    <t>установка канализационного перехода на чугун Ду 50*75мм+манжета</t>
  </si>
  <si>
    <t>герметизация примыканий силиконовым герметиком</t>
  </si>
  <si>
    <t>устранение засора канализационного стояка Ду 50 мм (кв.№131)</t>
  </si>
  <si>
    <t>устранение засора канализационного стояка Ду 50 мм (кв.№164)</t>
  </si>
  <si>
    <t>замена вентиля Ду 25 мм на стояке отопления с отжигом (стояк кв.№56)</t>
  </si>
  <si>
    <t>герметизация примыканий силиконовым герметиком (ст.кв.№56)</t>
  </si>
  <si>
    <t>замена вентилей  Ду 15 мм на радиаторе (кв.№56)</t>
  </si>
  <si>
    <t>герметизация примыканий силиконовым герметиком (кв.№56)</t>
  </si>
  <si>
    <t>замена сбросного вентиля Ду 15мм  на стояке отопления (стояк кв.№56)</t>
  </si>
  <si>
    <t>замена участка канализации Ду 50мм (стояк квартиры №156, подвал):</t>
  </si>
  <si>
    <t>смена участка канализационной трубы Ду 50 мм</t>
  </si>
  <si>
    <t>установка перехода канализационного на чугун Ду 50*75мм+манжета</t>
  </si>
  <si>
    <t>ершение канализационного стояка Ду 50 мм (стоякквартиры №156, чердак-подвал)</t>
  </si>
  <si>
    <t>устранение засора канализационного выпуска Ду 100мм (5 подъезд)</t>
  </si>
  <si>
    <t>замена участка стояка ХВС  Ду 25мм в перекрытии (кв.№№227,231)</t>
  </si>
  <si>
    <t>сварочные работы</t>
  </si>
  <si>
    <t>ершение канализационного стояка Ду 50мм (стояк квартиры №270,чердак-подвал)</t>
  </si>
  <si>
    <t>устранение засора канализационного выпуска Ду 100 мм (7 подъезд)</t>
  </si>
  <si>
    <t>замена сбросного вентиля Ду 15мм на стояке ГВС</t>
  </si>
  <si>
    <t>герметизация примыканий силиконовым герметиком на стояке ГВС</t>
  </si>
  <si>
    <t>замена вводного вентиля (крана с фильтром)Ду 15мм ХВС (кв.№188)</t>
  </si>
  <si>
    <t>герметизация примыканий силиконовым герметиком (кв.№188)</t>
  </si>
  <si>
    <t>устранение свища на стояке ХВС (кв.№154)</t>
  </si>
  <si>
    <t>устранение засора канализационного стояка Ду 50мм (кв.№136)</t>
  </si>
  <si>
    <t>устранение засора канализационного стояка Ду 50мм (кв.№5)</t>
  </si>
  <si>
    <t>установка хомута на магистрали ХВС (5,6 подъезды)</t>
  </si>
  <si>
    <t>замена вентиля Ду20 мм на стояке отопления лестничной клетки с отжигом (7 п)</t>
  </si>
  <si>
    <t>замена вентиля Ду20 мм на стояке ГВС  (кв.255)</t>
  </si>
  <si>
    <t>замена крана шарового Ду15 мм на стояке ГВС  (кв.255)</t>
  </si>
  <si>
    <t>устранение свища на стояке ХВС (кв.№4)</t>
  </si>
  <si>
    <t>устранение засора канализационного выпуска Ду 100мм (8 п)</t>
  </si>
  <si>
    <t>установка сбросного вентиля Ду 15мм на стояке ХВС (ст.кв.№160,215)</t>
  </si>
  <si>
    <t>герметизация примыканий силиконовым герметиком (кв.№160,215)</t>
  </si>
  <si>
    <t>замена вводного вентиля ХВС Ду 15мм (кв.№200)</t>
  </si>
  <si>
    <t>герметизация примыканий силиконовым герметиком (кв.№200)</t>
  </si>
  <si>
    <t>устранение засора канализационного коллектора Ду 100мм (8 подъезд)</t>
  </si>
  <si>
    <t>установка хомута на магистрали ХВС (3,6подъезды)</t>
  </si>
  <si>
    <t>установка сбросного вентиля Ду 15мм на стояке ГВС (5 подъезд)</t>
  </si>
  <si>
    <t>уплотнение соединений силиконовым герметиком (5 подъезд)</t>
  </si>
  <si>
    <t>замена участка стояка канализации Ду 50мм (5 подъезд, эл.щитовая):</t>
  </si>
  <si>
    <t>устройство канализационного перехода на чугун Ду 50*75+манжета</t>
  </si>
  <si>
    <t>устройство канализационной трубы Ду 50 мм</t>
  </si>
  <si>
    <t>замена вентиля Ду 32мм на стояке ХВС с отжигом (2 подъезд, подвал):</t>
  </si>
  <si>
    <t>смена крана шарового LD PrideДу 32мм</t>
  </si>
  <si>
    <t>смена сгона Ду 32мм</t>
  </si>
  <si>
    <t>смена муфты стальной Ду 32мм</t>
  </si>
  <si>
    <t>смена контргайки Ду 32мм</t>
  </si>
  <si>
    <t>смена резьбы Ду 32мм удлиненной</t>
  </si>
  <si>
    <t>смена резьбы Ду 15мм накатной</t>
  </si>
  <si>
    <t>уплотнение соединений силиконовым герметиком</t>
  </si>
  <si>
    <t>устранение засора канализационного коллектора Ду 50 мм (кв.№270)</t>
  </si>
  <si>
    <t>устранение засора канализационного коллектора Ду 100 мм (кв.№270)</t>
  </si>
  <si>
    <t>установка вентиля Ду 32мм в ИТП с отжигом:</t>
  </si>
  <si>
    <t>смена крана шарового LD Pride Ду 32мм</t>
  </si>
  <si>
    <t>смена бочонка Ду 32мм</t>
  </si>
  <si>
    <t>отжиг</t>
  </si>
  <si>
    <t>замена участка стояка канализации Ду 50мм (кв.№266):</t>
  </si>
  <si>
    <t>смена участка трубы Ду 50мм</t>
  </si>
  <si>
    <t>смена переходной манжеты 73*50</t>
  </si>
  <si>
    <t>установка компенсационного патрубка РР Ду 50 мм</t>
  </si>
  <si>
    <t>установка канализационного перехода на чугун Ду 50*75+манжета</t>
  </si>
  <si>
    <t>устранение засора канализвционного стояка Ду 50мм кв 171</t>
  </si>
  <si>
    <t>устранение засора канализвционного выпуска Ду 100мм (5п)</t>
  </si>
  <si>
    <t>устранение засора канализвционного стояка Ду 50мм кв 37</t>
  </si>
  <si>
    <t>замена участка стояка канализации Ду 50 мм (стояк кв. 70) согласно сметы</t>
  </si>
  <si>
    <t>устранение свища на стояке ХВС кв.82</t>
  </si>
  <si>
    <t>Текущий ремонт конструктивных элементов (непредвиденные работы)</t>
  </si>
  <si>
    <t>очистка парапета от снега</t>
  </si>
  <si>
    <t>ремонт контейнера с рихтовкой боковин (2 подъезд)и укрепление металлической полосой</t>
  </si>
  <si>
    <t>переустановка лотков на чердаке (2,3,5пп)</t>
  </si>
  <si>
    <t>очистка воронок линвневой канализации на кровле (4,5пп)</t>
  </si>
  <si>
    <t>утепление венткороба на кровле (6  подъезд) S=1,92м2 нетканным материалом</t>
  </si>
  <si>
    <t>осмотр чердаков на наличие течей с кровли (1-8пп) (3 раза) и слив воды (4 подъезд) и очисткой лотка от льда (2,4,5пп) - 22мп</t>
  </si>
  <si>
    <t>очистка козырьков над входом в подъезд (1-8пп)</t>
  </si>
  <si>
    <t>установка емкостей на чердаке в местах течи кровли (3 подъезд)</t>
  </si>
  <si>
    <t>утепление примыкания стяжки URSA  на чердаке сос стенами над квартирой № 215</t>
  </si>
  <si>
    <t>очистка лотков на чердаке от льда (7,8пп)</t>
  </si>
  <si>
    <t>изготовление и установка металлических лотков на чердаке (2,3,4пп):</t>
  </si>
  <si>
    <t>2,5*0,25мп*3 шт</t>
  </si>
  <si>
    <t>2,5*0,3мп*1 шт</t>
  </si>
  <si>
    <t>1,3*0,2*1 шт</t>
  </si>
  <si>
    <t>проволока вязальная</t>
  </si>
  <si>
    <t>установка емкостей на чердаке в местах течи кровли (4 подъезд) Бочка 200 л</t>
  </si>
  <si>
    <t>осмотр чердаков на наличие течей с кровли (1-8 пп)</t>
  </si>
  <si>
    <t>очистка лотков на чердаке от льда (3,4,5пп) и слив воды(2-5пп)</t>
  </si>
  <si>
    <t>установка емкостей на чердаке в местах течи кровли (2,5,6пп)</t>
  </si>
  <si>
    <t>переустановка металлических лотков на чердаке</t>
  </si>
  <si>
    <t>изготовление и установка лотков на чердаке (3 подъезд):</t>
  </si>
  <si>
    <t>2,5*0,6</t>
  </si>
  <si>
    <t>(2,5*0,25)*2шт</t>
  </si>
  <si>
    <t>(1,3*0,25)*5 шт</t>
  </si>
  <si>
    <t>1,25*0,6</t>
  </si>
  <si>
    <t>установка профиля ПП 60/27 3м в чердачном помещении для сбора воды</t>
  </si>
  <si>
    <t>осмотр чердака на наличие течей с кровли (1-8пп) и слив воды (2-5,8пп)</t>
  </si>
  <si>
    <t>установка емкостей на чердаке в местах течи кровли</t>
  </si>
  <si>
    <t>переустановка лотков на чердаке (3 подъезд)</t>
  </si>
  <si>
    <t>осмотр чердака на наличие течей (1-8пп) с кровли и слив воды (2,3,6,8пп)</t>
  </si>
  <si>
    <t>открытие продухов в фундаменте</t>
  </si>
  <si>
    <t>осмотр чердаков на наличие течей с кровли (1-8 подъезды) и слив воды 3,8пп</t>
  </si>
  <si>
    <t>осмотр и очистка от мусора кровли</t>
  </si>
  <si>
    <t>ремонт кровли (трещины, примыкания) Линокромом  в 4 слоя</t>
  </si>
  <si>
    <t>герметизация примыканий герметиком бутилкаучуковым</t>
  </si>
  <si>
    <t>Ремонт межпанельных швов кв. 8</t>
  </si>
  <si>
    <t xml:space="preserve">осмотр чердаков на наличие течей с кровли (1-8пп) (3 раза) и слив воды (3 подъезд) </t>
  </si>
  <si>
    <t>смена остекления</t>
  </si>
  <si>
    <t>осмотр чердаков на наличие течей с кровли (1-8 пп) и слив воды (4 подъезд)</t>
  </si>
  <si>
    <t>ремонт кровли РИЗОЛИНОМ (2 подъезд над кв.71)</t>
  </si>
  <si>
    <t>ремонт кровли и примыканий БИПОЛЕМ и  АРМОКРОВОМ</t>
  </si>
  <si>
    <t>пропекание старого кровельного ковра (2 подъезд)</t>
  </si>
  <si>
    <t>Ремонт межпанельных швов кв.178</t>
  </si>
  <si>
    <t>Ямочный ремонт асфальтного покрытия  во дворе дома</t>
  </si>
  <si>
    <t>закрытие продухов в фундаменте</t>
  </si>
  <si>
    <t>ремонт кровли и вентшахты  РИЗОЛИНОМ с промазкой битумным праймером</t>
  </si>
  <si>
    <t>ремонт кровли унифлексом БИПОЛЬ в 1 слой(2 подъезд)</t>
  </si>
  <si>
    <t>промазка примыканий и кровли битумным праймером</t>
  </si>
  <si>
    <t>вскрытие, просушка и пропекание кровли (2 подъезд)</t>
  </si>
  <si>
    <t>изготовление  и установка колпака на стояке канализации Ду 100 мм (2 подъезд, кровля)</t>
  </si>
  <si>
    <t xml:space="preserve">осмотр кровли и слив воды </t>
  </si>
  <si>
    <t xml:space="preserve">ремонт контейнера (3п) </t>
  </si>
  <si>
    <t>установка пружины (8 подъезд, тамб.дверь)</t>
  </si>
  <si>
    <t>осмотр чердаков на наличие течей с кровли (1-8подъезды) и очистка лотков от льда (7 подъезд)</t>
  </si>
  <si>
    <t>обход и закрытие окон на лестничном марше (4-8 подъезды,2-9 этажи)</t>
  </si>
  <si>
    <t xml:space="preserve">            ИТОГО по п. 9 :</t>
  </si>
  <si>
    <t>10.</t>
  </si>
  <si>
    <t>Управление многоквартирным домом</t>
  </si>
  <si>
    <t xml:space="preserve">   Сумма затрат по дому  :</t>
  </si>
  <si>
    <t>по управлению и обслуживанию</t>
  </si>
  <si>
    <t>МКД по ул.Набережная 38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</si>
  <si>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</si>
  <si>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</si>
  <si>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</si>
  <si>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</si>
  <si>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</si>
  <si>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</si>
  <si>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</si>
  <si>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Начислено по нежилым помещениям (без НДС)</t>
  </si>
  <si>
    <t>Оплачено по нежилым помещениям (безНДС)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</si>
</sst>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/>
    <xf numFmtId="0" fontId="6" fillId="0" borderId="7" xfId="0" applyFont="1" applyFill="1" applyBorder="1"/>
    <xf numFmtId="0" fontId="5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/>
    </xf>
    <xf numFmtId="16" fontId="15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vertical="center"/>
    </xf>
    <xf numFmtId="0" fontId="16" fillId="0" borderId="7" xfId="1" applyFont="1" applyBorder="1" applyAlignment="1">
      <alignment horizontal="center" wrapText="1"/>
    </xf>
    <xf numFmtId="0" fontId="16" fillId="0" borderId="7" xfId="1" applyFont="1" applyBorder="1" applyAlignment="1">
      <alignment wrapText="1"/>
    </xf>
    <xf numFmtId="2" fontId="16" fillId="0" borderId="7" xfId="2" applyNumberFormat="1" applyFont="1" applyFill="1" applyBorder="1" applyAlignment="1">
      <alignment wrapText="1"/>
    </xf>
    <xf numFmtId="2" fontId="17" fillId="0" borderId="0" xfId="1" applyNumberFormat="1" applyFont="1"/>
    <xf numFmtId="0" fontId="17" fillId="0" borderId="0" xfId="1" applyFont="1"/>
    <xf numFmtId="0" fontId="18" fillId="0" borderId="0" xfId="0" applyFont="1" applyFill="1" applyAlignment="1">
      <alignment vertical="center"/>
    </xf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6" fillId="0" borderId="7" xfId="2" applyNumberFormat="1" applyFont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1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tabSelected="1" topLeftCell="A265" workbookViewId="0">
      <selection activeCell="C277" sqref="C277"/>
    </sheetView>
  </sheetViews>
  <sheetFormatPr defaultColWidth="9.109375" defaultRowHeight="14.4"/>
  <cols>
    <col min="1" max="1" width="5.88671875" style="30" customWidth="1"/>
    <col min="2" max="2" width="70.6640625" style="31" customWidth="1"/>
    <col min="3" max="3" width="15.5546875" style="31" customWidth="1"/>
    <col min="4" max="200" width="9.109375" style="31" customWidth="1"/>
    <col min="201" max="201" width="5" style="31" customWidth="1"/>
    <col min="202" max="202" width="48.5546875" style="31" customWidth="1"/>
    <col min="203" max="220" width="9.33203125" style="31" customWidth="1"/>
    <col min="221" max="228" width="8.88671875" style="31" customWidth="1"/>
    <col min="229" max="16384" width="9.109375" style="31"/>
  </cols>
  <sheetData>
    <row r="1" spans="1:2" s="1" customFormat="1" hidden="1">
      <c r="A1" s="72" t="s">
        <v>0</v>
      </c>
      <c r="B1" s="72"/>
    </row>
    <row r="2" spans="1:2" s="1" customFormat="1" hidden="1">
      <c r="A2" s="72" t="s">
        <v>1</v>
      </c>
      <c r="B2" s="72"/>
    </row>
    <row r="3" spans="1:2" s="1" customFormat="1" hidden="1">
      <c r="A3" s="73" t="s">
        <v>2</v>
      </c>
      <c r="B3" s="73"/>
    </row>
    <row r="4" spans="1:2" s="1" customFormat="1" hidden="1">
      <c r="A4" s="2"/>
      <c r="B4" s="3"/>
    </row>
    <row r="5" spans="1:2" s="1" customFormat="1" hidden="1">
      <c r="A5" s="4"/>
      <c r="B5" s="5"/>
    </row>
    <row r="6" spans="1:2" s="1" customFormat="1" hidden="1">
      <c r="A6" s="4"/>
      <c r="B6" s="5"/>
    </row>
    <row r="7" spans="1:2" s="1" customFormat="1" hidden="1">
      <c r="A7" s="4"/>
      <c r="B7" s="5"/>
    </row>
    <row r="8" spans="1:2" s="1" customFormat="1" hidden="1">
      <c r="A8" s="6"/>
      <c r="B8" s="7"/>
    </row>
    <row r="9" spans="1:2" s="1" customFormat="1" hidden="1">
      <c r="A9" s="8">
        <v>1</v>
      </c>
      <c r="B9" s="8">
        <f>A9+1</f>
        <v>2</v>
      </c>
    </row>
    <row r="10" spans="1:2" s="1" customFormat="1" hidden="1">
      <c r="A10" s="8"/>
      <c r="B10" s="9" t="s">
        <v>3</v>
      </c>
    </row>
    <row r="11" spans="1:2" s="1" customFormat="1" hidden="1">
      <c r="A11" s="10" t="s">
        <v>4</v>
      </c>
      <c r="B11" s="11" t="s">
        <v>5</v>
      </c>
    </row>
    <row r="12" spans="1:2" s="1" customFormat="1" hidden="1">
      <c r="A12" s="10" t="s">
        <v>6</v>
      </c>
      <c r="B12" s="11" t="s">
        <v>7</v>
      </c>
    </row>
    <row r="13" spans="1:2" s="1" customFormat="1" hidden="1">
      <c r="A13" s="8" t="s">
        <v>8</v>
      </c>
      <c r="B13" s="12" t="s">
        <v>9</v>
      </c>
    </row>
    <row r="14" spans="1:2" s="1" customFormat="1" hidden="1">
      <c r="A14" s="10" t="s">
        <v>10</v>
      </c>
      <c r="B14" s="11" t="s">
        <v>11</v>
      </c>
    </row>
    <row r="15" spans="1:2" s="1" customFormat="1" hidden="1">
      <c r="A15" s="10" t="s">
        <v>12</v>
      </c>
      <c r="B15" s="11" t="s">
        <v>13</v>
      </c>
    </row>
    <row r="16" spans="1:2" s="1" customFormat="1" hidden="1">
      <c r="A16" s="10"/>
      <c r="B16" s="11" t="s">
        <v>14</v>
      </c>
    </row>
    <row r="17" spans="1:2" s="1" customFormat="1" hidden="1">
      <c r="A17" s="10"/>
      <c r="B17" s="11" t="s">
        <v>15</v>
      </c>
    </row>
    <row r="18" spans="1:2" s="1" customFormat="1" hidden="1">
      <c r="A18" s="10" t="s">
        <v>16</v>
      </c>
      <c r="B18" s="11" t="s">
        <v>17</v>
      </c>
    </row>
    <row r="19" spans="1:2" s="1" customFormat="1" hidden="1">
      <c r="A19" s="10"/>
      <c r="B19" s="11" t="s">
        <v>18</v>
      </c>
    </row>
    <row r="20" spans="1:2" s="1" customFormat="1" hidden="1">
      <c r="A20" s="10" t="s">
        <v>19</v>
      </c>
      <c r="B20" s="11" t="s">
        <v>20</v>
      </c>
    </row>
    <row r="21" spans="1:2" s="1" customFormat="1" hidden="1">
      <c r="A21" s="10"/>
      <c r="B21" s="11" t="s">
        <v>21</v>
      </c>
    </row>
    <row r="22" spans="1:2" s="1" customFormat="1" hidden="1">
      <c r="A22" s="10"/>
      <c r="B22" s="11" t="s">
        <v>22</v>
      </c>
    </row>
    <row r="23" spans="1:2" s="1" customFormat="1" hidden="1">
      <c r="A23" s="10" t="s">
        <v>23</v>
      </c>
      <c r="B23" s="11" t="s">
        <v>24</v>
      </c>
    </row>
    <row r="24" spans="1:2" s="1" customFormat="1" hidden="1">
      <c r="A24" s="10" t="s">
        <v>25</v>
      </c>
      <c r="B24" s="11" t="s">
        <v>26</v>
      </c>
    </row>
    <row r="25" spans="1:2" s="1" customFormat="1" hidden="1">
      <c r="A25" s="10" t="s">
        <v>27</v>
      </c>
      <c r="B25" s="11" t="s">
        <v>28</v>
      </c>
    </row>
    <row r="26" spans="1:2" s="1" customFormat="1" hidden="1">
      <c r="A26" s="10" t="s">
        <v>29</v>
      </c>
      <c r="B26" s="13" t="s">
        <v>30</v>
      </c>
    </row>
    <row r="27" spans="1:2" s="1" customFormat="1" hidden="1">
      <c r="A27" s="10"/>
      <c r="B27" s="13" t="s">
        <v>31</v>
      </c>
    </row>
    <row r="28" spans="1:2" s="1" customFormat="1" hidden="1">
      <c r="A28" s="10"/>
      <c r="B28" s="13" t="s">
        <v>33</v>
      </c>
    </row>
    <row r="29" spans="1:2" s="1" customFormat="1" hidden="1">
      <c r="A29" s="10"/>
      <c r="B29" s="13" t="s">
        <v>34</v>
      </c>
    </row>
    <row r="30" spans="1:2" s="1" customFormat="1" hidden="1">
      <c r="A30" s="10"/>
      <c r="B30" s="13" t="s">
        <v>35</v>
      </c>
    </row>
    <row r="31" spans="1:2" s="1" customFormat="1" hidden="1">
      <c r="A31" s="10" t="s">
        <v>32</v>
      </c>
      <c r="B31" s="13" t="s">
        <v>36</v>
      </c>
    </row>
    <row r="32" spans="1:2" s="1" customFormat="1" hidden="1">
      <c r="A32" s="10" t="s">
        <v>37</v>
      </c>
      <c r="B32" s="13" t="s">
        <v>38</v>
      </c>
    </row>
    <row r="33" spans="1:3" s="1" customFormat="1" hidden="1">
      <c r="A33" s="10"/>
      <c r="B33" s="13" t="s">
        <v>39</v>
      </c>
    </row>
    <row r="34" spans="1:3" s="1" customFormat="1" hidden="1">
      <c r="A34" s="10"/>
      <c r="B34" s="13" t="s">
        <v>40</v>
      </c>
    </row>
    <row r="35" spans="1:3" s="1" customFormat="1" hidden="1">
      <c r="A35" s="10" t="s">
        <v>41</v>
      </c>
      <c r="B35" s="13" t="s">
        <v>42</v>
      </c>
    </row>
    <row r="36" spans="1:3" s="1" customFormat="1" hidden="1">
      <c r="A36" s="74"/>
      <c r="B36" s="74"/>
    </row>
    <row r="37" spans="1:3" s="33" customFormat="1" ht="15.6">
      <c r="A37" s="71" t="s">
        <v>301</v>
      </c>
      <c r="B37" s="71"/>
      <c r="C37" s="32"/>
    </row>
    <row r="38" spans="1:3" s="33" customFormat="1" ht="15.6">
      <c r="A38" s="71" t="s">
        <v>298</v>
      </c>
      <c r="B38" s="71"/>
      <c r="C38" s="32"/>
    </row>
    <row r="39" spans="1:3" s="33" customFormat="1" ht="15.6">
      <c r="A39" s="71" t="s">
        <v>299</v>
      </c>
      <c r="B39" s="71"/>
      <c r="C39" s="32"/>
    </row>
    <row r="40" spans="1:3" s="33" customFormat="1" ht="15.6">
      <c r="A40" s="34"/>
      <c r="B40" s="34"/>
      <c r="C40" s="32"/>
    </row>
    <row r="41" spans="1:3" s="33" customFormat="1" ht="16.2">
      <c r="A41" s="36"/>
      <c r="B41" s="37" t="s">
        <v>302</v>
      </c>
      <c r="C41" s="38">
        <v>269908.34522499994</v>
      </c>
    </row>
    <row r="42" spans="1:3" s="35" customFormat="1" ht="16.2">
      <c r="A42" s="39"/>
      <c r="B42" s="37" t="s">
        <v>300</v>
      </c>
      <c r="C42" s="40"/>
    </row>
    <row r="43" spans="1:3" s="15" customFormat="1" ht="31.2">
      <c r="A43" s="41" t="s">
        <v>43</v>
      </c>
      <c r="B43" s="42" t="s">
        <v>44</v>
      </c>
      <c r="C43" s="58">
        <v>103357.11360000001</v>
      </c>
    </row>
    <row r="44" spans="1:3" s="15" customFormat="1" ht="18.75" customHeight="1">
      <c r="A44" s="41"/>
      <c r="B44" s="42" t="s">
        <v>45</v>
      </c>
      <c r="C44" s="58">
        <v>158795.76</v>
      </c>
    </row>
    <row r="45" spans="1:3" s="15" customFormat="1" ht="15.6">
      <c r="A45" s="41" t="s">
        <v>46</v>
      </c>
      <c r="B45" s="42" t="s">
        <v>47</v>
      </c>
      <c r="C45" s="58">
        <v>65425.11359999999</v>
      </c>
    </row>
    <row r="46" spans="1:3" s="15" customFormat="1" ht="15.6">
      <c r="A46" s="41"/>
      <c r="B46" s="42" t="s">
        <v>48</v>
      </c>
      <c r="C46" s="58">
        <v>186081.79199999999</v>
      </c>
    </row>
    <row r="47" spans="1:3" s="15" customFormat="1" ht="46.8">
      <c r="A47" s="41" t="s">
        <v>49</v>
      </c>
      <c r="B47" s="42" t="s">
        <v>50</v>
      </c>
      <c r="C47" s="58">
        <v>43534.7408</v>
      </c>
    </row>
    <row r="48" spans="1:3" s="15" customFormat="1" ht="15.6">
      <c r="A48" s="41" t="s">
        <v>51</v>
      </c>
      <c r="B48" s="42" t="s">
        <v>52</v>
      </c>
      <c r="C48" s="58">
        <v>7889.3220000000001</v>
      </c>
    </row>
    <row r="49" spans="1:3" s="15" customFormat="1" ht="15.6">
      <c r="A49" s="44" t="s">
        <v>53</v>
      </c>
      <c r="B49" s="42" t="s">
        <v>54</v>
      </c>
      <c r="C49" s="58">
        <v>547200</v>
      </c>
    </row>
    <row r="50" spans="1:3" s="15" customFormat="1" ht="15.6">
      <c r="A50" s="44"/>
      <c r="B50" s="42" t="s">
        <v>55</v>
      </c>
      <c r="C50" s="58">
        <v>38275</v>
      </c>
    </row>
    <row r="51" spans="1:3" s="15" customFormat="1" ht="15.6">
      <c r="A51" s="41"/>
      <c r="B51" s="45" t="s">
        <v>56</v>
      </c>
      <c r="C51" s="59">
        <f>SUM(C43:C50)</f>
        <v>1150558.8420000002</v>
      </c>
    </row>
    <row r="52" spans="1:3" s="15" customFormat="1" ht="16.2">
      <c r="A52" s="41"/>
      <c r="B52" s="46" t="s">
        <v>57</v>
      </c>
      <c r="C52" s="43"/>
    </row>
    <row r="53" spans="1:3" s="15" customFormat="1" ht="15.6">
      <c r="A53" s="41" t="s">
        <v>58</v>
      </c>
      <c r="B53" s="42" t="s">
        <v>59</v>
      </c>
      <c r="C53" s="58">
        <v>25686</v>
      </c>
    </row>
    <row r="54" spans="1:3" s="15" customFormat="1" ht="15.6">
      <c r="A54" s="41" t="s">
        <v>60</v>
      </c>
      <c r="B54" s="42" t="s">
        <v>61</v>
      </c>
      <c r="C54" s="58">
        <v>16802.309999999994</v>
      </c>
    </row>
    <row r="55" spans="1:3" s="15" customFormat="1" ht="15.6">
      <c r="A55" s="41" t="s">
        <v>62</v>
      </c>
      <c r="B55" s="42" t="s">
        <v>63</v>
      </c>
      <c r="C55" s="58">
        <v>73361.257199999993</v>
      </c>
    </row>
    <row r="56" spans="1:3" s="15" customFormat="1" ht="15.6">
      <c r="A56" s="41" t="s">
        <v>64</v>
      </c>
      <c r="B56" s="42" t="s">
        <v>65</v>
      </c>
      <c r="C56" s="58">
        <v>2313.92</v>
      </c>
    </row>
    <row r="57" spans="1:3" s="15" customFormat="1" ht="15.6">
      <c r="A57" s="41" t="s">
        <v>66</v>
      </c>
      <c r="B57" s="42" t="s">
        <v>67</v>
      </c>
      <c r="C57" s="58">
        <v>13532</v>
      </c>
    </row>
    <row r="58" spans="1:3" s="15" customFormat="1" ht="15.6">
      <c r="A58" s="41" t="s">
        <v>68</v>
      </c>
      <c r="B58" s="42" t="s">
        <v>69</v>
      </c>
      <c r="C58" s="58">
        <v>463.03000000000003</v>
      </c>
    </row>
    <row r="59" spans="1:3" s="15" customFormat="1" ht="15.6">
      <c r="A59" s="41"/>
      <c r="B59" s="45" t="s">
        <v>70</v>
      </c>
      <c r="C59" s="59">
        <f>SUM(C53:C58)</f>
        <v>132158.51719999997</v>
      </c>
    </row>
    <row r="60" spans="1:3" s="15" customFormat="1" ht="16.2">
      <c r="A60" s="41"/>
      <c r="B60" s="47" t="s">
        <v>71</v>
      </c>
      <c r="C60" s="43"/>
    </row>
    <row r="61" spans="1:3" s="15" customFormat="1" ht="15.6">
      <c r="A61" s="41" t="s">
        <v>58</v>
      </c>
      <c r="B61" s="42" t="s">
        <v>72</v>
      </c>
      <c r="C61" s="58">
        <v>36359.226000000002</v>
      </c>
    </row>
    <row r="62" spans="1:3" s="15" customFormat="1" ht="15.6">
      <c r="A62" s="44" t="s">
        <v>60</v>
      </c>
      <c r="B62" s="42" t="s">
        <v>73</v>
      </c>
      <c r="C62" s="58">
        <v>7064.0849999999991</v>
      </c>
    </row>
    <row r="63" spans="1:3" s="15" customFormat="1" ht="15.6">
      <c r="A63" s="44" t="s">
        <v>74</v>
      </c>
      <c r="B63" s="42" t="s">
        <v>75</v>
      </c>
      <c r="C63" s="58">
        <v>19839.849999999999</v>
      </c>
    </row>
    <row r="64" spans="1:3" s="15" customFormat="1" ht="15.6">
      <c r="A64" s="44" t="s">
        <v>76</v>
      </c>
      <c r="B64" s="42" t="s">
        <v>77</v>
      </c>
      <c r="C64" s="58">
        <v>8851.36</v>
      </c>
    </row>
    <row r="65" spans="1:3" s="15" customFormat="1" ht="15.6">
      <c r="A65" s="44"/>
      <c r="B65" s="42" t="s">
        <v>78</v>
      </c>
      <c r="C65" s="58">
        <v>100193.52</v>
      </c>
    </row>
    <row r="66" spans="1:3" s="15" customFormat="1" ht="15.6">
      <c r="A66" s="44"/>
      <c r="B66" s="42" t="s">
        <v>79</v>
      </c>
      <c r="C66" s="58">
        <v>75272.197</v>
      </c>
    </row>
    <row r="67" spans="1:3" s="15" customFormat="1" ht="31.2">
      <c r="A67" s="41" t="s">
        <v>80</v>
      </c>
      <c r="B67" s="42" t="s">
        <v>81</v>
      </c>
      <c r="C67" s="58">
        <v>11785.439399999999</v>
      </c>
    </row>
    <row r="68" spans="1:3" s="15" customFormat="1" ht="31.2">
      <c r="A68" s="41" t="s">
        <v>68</v>
      </c>
      <c r="B68" s="42" t="s">
        <v>82</v>
      </c>
      <c r="C68" s="58">
        <v>1106.56</v>
      </c>
    </row>
    <row r="69" spans="1:3" s="15" customFormat="1" ht="46.8">
      <c r="A69" s="41" t="s">
        <v>83</v>
      </c>
      <c r="B69" s="42" t="s">
        <v>84</v>
      </c>
      <c r="C69" s="58">
        <v>27970.463400000001</v>
      </c>
    </row>
    <row r="70" spans="1:3" s="15" customFormat="1" ht="15.6">
      <c r="A70" s="41" t="s">
        <v>85</v>
      </c>
      <c r="B70" s="42" t="s">
        <v>86</v>
      </c>
      <c r="C70" s="58">
        <v>20099.099999999999</v>
      </c>
    </row>
    <row r="71" spans="1:3" s="15" customFormat="1" ht="15.6">
      <c r="A71" s="41"/>
      <c r="B71" s="45" t="s">
        <v>87</v>
      </c>
      <c r="C71" s="59">
        <f>SUM(C61:C70)</f>
        <v>308541.80079999997</v>
      </c>
    </row>
    <row r="72" spans="1:3" s="15" customFormat="1" ht="16.2">
      <c r="A72" s="41"/>
      <c r="B72" s="47" t="s">
        <v>88</v>
      </c>
      <c r="C72" s="43"/>
    </row>
    <row r="73" spans="1:3" s="15" customFormat="1" ht="31.2">
      <c r="A73" s="41" t="s">
        <v>89</v>
      </c>
      <c r="B73" s="42" t="s">
        <v>90</v>
      </c>
      <c r="C73" s="43"/>
    </row>
    <row r="74" spans="1:3" s="15" customFormat="1" ht="16.5" customHeight="1">
      <c r="A74" s="41"/>
      <c r="B74" s="42" t="s">
        <v>91</v>
      </c>
      <c r="C74" s="58">
        <v>183034.35312499999</v>
      </c>
    </row>
    <row r="75" spans="1:3" s="15" customFormat="1" ht="17.25" customHeight="1">
      <c r="A75" s="41"/>
      <c r="B75" s="42" t="s">
        <v>92</v>
      </c>
      <c r="C75" s="58">
        <v>104422.626</v>
      </c>
    </row>
    <row r="76" spans="1:3" s="15" customFormat="1" ht="14.25" customHeight="1">
      <c r="A76" s="41"/>
      <c r="B76" s="42" t="s">
        <v>93</v>
      </c>
      <c r="C76" s="58">
        <v>3843.3779999999997</v>
      </c>
    </row>
    <row r="77" spans="1:3" s="15" customFormat="1" ht="15.75" customHeight="1">
      <c r="A77" s="41"/>
      <c r="B77" s="42" t="s">
        <v>94</v>
      </c>
      <c r="C77" s="58">
        <v>55240.416000000005</v>
      </c>
    </row>
    <row r="78" spans="1:3" s="15" customFormat="1" ht="13.5" customHeight="1">
      <c r="A78" s="41"/>
      <c r="B78" s="42" t="s">
        <v>95</v>
      </c>
      <c r="C78" s="58">
        <v>29076.48</v>
      </c>
    </row>
    <row r="79" spans="1:3" s="15" customFormat="1" ht="15.6">
      <c r="A79" s="41" t="s">
        <v>96</v>
      </c>
      <c r="B79" s="42" t="s">
        <v>97</v>
      </c>
      <c r="C79" s="58">
        <v>12076.980000000001</v>
      </c>
    </row>
    <row r="80" spans="1:3" s="15" customFormat="1" ht="15.6">
      <c r="A80" s="41"/>
      <c r="B80" s="45" t="s">
        <v>87</v>
      </c>
      <c r="C80" s="59">
        <f>SUM(C73:C79)</f>
        <v>387694.23312500003</v>
      </c>
    </row>
    <row r="81" spans="1:3" s="15" customFormat="1" ht="16.2">
      <c r="A81" s="41"/>
      <c r="B81" s="47" t="s">
        <v>98</v>
      </c>
      <c r="C81" s="43"/>
    </row>
    <row r="82" spans="1:3" s="15" customFormat="1" ht="46.8">
      <c r="A82" s="41" t="s">
        <v>99</v>
      </c>
      <c r="B82" s="42" t="s">
        <v>100</v>
      </c>
      <c r="C82" s="58">
        <v>33487.824000000001</v>
      </c>
    </row>
    <row r="83" spans="1:3" s="15" customFormat="1" ht="31.2">
      <c r="A83" s="41" t="s">
        <v>101</v>
      </c>
      <c r="B83" s="42" t="s">
        <v>102</v>
      </c>
      <c r="C83" s="58">
        <v>133951.296</v>
      </c>
    </row>
    <row r="84" spans="1:3" s="15" customFormat="1" ht="46.8">
      <c r="A84" s="41" t="s">
        <v>103</v>
      </c>
      <c r="B84" s="42" t="s">
        <v>104</v>
      </c>
      <c r="C84" s="58">
        <v>100463.47200000001</v>
      </c>
    </row>
    <row r="85" spans="1:3" s="15" customFormat="1" ht="15.6">
      <c r="A85" s="41" t="s">
        <v>105</v>
      </c>
      <c r="B85" s="42" t="s">
        <v>106</v>
      </c>
      <c r="C85" s="58">
        <v>7626.125</v>
      </c>
    </row>
    <row r="86" spans="1:3" s="15" customFormat="1" ht="31.2">
      <c r="A86" s="41" t="s">
        <v>107</v>
      </c>
      <c r="B86" s="42" t="s">
        <v>108</v>
      </c>
      <c r="C86" s="58">
        <v>84704.495999999999</v>
      </c>
    </row>
    <row r="87" spans="1:3" s="15" customFormat="1" ht="15.6">
      <c r="A87" s="41"/>
      <c r="B87" s="45" t="s">
        <v>109</v>
      </c>
      <c r="C87" s="59">
        <f>SUM(C82:C86)</f>
        <v>360233.21299999999</v>
      </c>
    </row>
    <row r="88" spans="1:3" s="15" customFormat="1" ht="31.2">
      <c r="A88" s="48" t="s">
        <v>110</v>
      </c>
      <c r="B88" s="45" t="s">
        <v>111</v>
      </c>
      <c r="C88" s="58">
        <v>187137.84</v>
      </c>
    </row>
    <row r="89" spans="1:3" s="15" customFormat="1" ht="15.6">
      <c r="A89" s="48" t="s">
        <v>112</v>
      </c>
      <c r="B89" s="45" t="s">
        <v>113</v>
      </c>
      <c r="C89" s="58">
        <v>53186.543999999994</v>
      </c>
    </row>
    <row r="90" spans="1:3" s="15" customFormat="1" ht="15.6">
      <c r="A90" s="48"/>
      <c r="B90" s="45" t="s">
        <v>114</v>
      </c>
      <c r="C90" s="59">
        <f>SUM(C88:C89)</f>
        <v>240324.38399999999</v>
      </c>
    </row>
    <row r="91" spans="1:3" s="15" customFormat="1" ht="15.6">
      <c r="A91" s="48" t="s">
        <v>115</v>
      </c>
      <c r="B91" s="45" t="s">
        <v>116</v>
      </c>
      <c r="C91" s="59">
        <v>3866.2160000000003</v>
      </c>
    </row>
    <row r="92" spans="1:3" s="15" customFormat="1" ht="15.6">
      <c r="A92" s="48" t="s">
        <v>117</v>
      </c>
      <c r="B92" s="45" t="s">
        <v>118</v>
      </c>
      <c r="C92" s="59">
        <v>11194.044</v>
      </c>
    </row>
    <row r="93" spans="1:3" s="15" customFormat="1" ht="15.6">
      <c r="A93" s="48"/>
      <c r="B93" s="45" t="s">
        <v>119</v>
      </c>
      <c r="C93" s="43"/>
    </row>
    <row r="94" spans="1:3" s="15" customFormat="1" ht="16.2">
      <c r="A94" s="48"/>
      <c r="B94" s="37" t="s">
        <v>120</v>
      </c>
      <c r="C94" s="43"/>
    </row>
    <row r="95" spans="1:3" s="15" customFormat="1" ht="15.6">
      <c r="A95" s="41" t="s">
        <v>121</v>
      </c>
      <c r="B95" s="42" t="s">
        <v>122</v>
      </c>
      <c r="C95" s="58">
        <v>8996.4</v>
      </c>
    </row>
    <row r="96" spans="1:3" s="15" customFormat="1" ht="15.6">
      <c r="A96" s="41" t="s">
        <v>123</v>
      </c>
      <c r="B96" s="42" t="s">
        <v>124</v>
      </c>
      <c r="C96" s="58">
        <v>6780</v>
      </c>
    </row>
    <row r="97" spans="1:3" s="15" customFormat="1" ht="31.2">
      <c r="A97" s="41"/>
      <c r="B97" s="49" t="s">
        <v>125</v>
      </c>
      <c r="C97" s="58">
        <v>6601.2000000000016</v>
      </c>
    </row>
    <row r="98" spans="1:3" s="15" customFormat="1" ht="31.2">
      <c r="A98" s="41"/>
      <c r="B98" s="49" t="s">
        <v>126</v>
      </c>
      <c r="C98" s="58">
        <v>6601.2000000000016</v>
      </c>
    </row>
    <row r="99" spans="1:3" s="15" customFormat="1" ht="46.8">
      <c r="A99" s="41"/>
      <c r="B99" s="49" t="s">
        <v>127</v>
      </c>
      <c r="C99" s="58">
        <v>19803.599999999995</v>
      </c>
    </row>
    <row r="100" spans="1:3" s="15" customFormat="1" ht="15.6">
      <c r="A100" s="41" t="s">
        <v>128</v>
      </c>
      <c r="B100" s="42" t="s">
        <v>129</v>
      </c>
      <c r="C100" s="58">
        <v>46359.840000000004</v>
      </c>
    </row>
    <row r="101" spans="1:3" s="15" customFormat="1" ht="15.6">
      <c r="A101" s="41"/>
      <c r="B101" s="45" t="s">
        <v>130</v>
      </c>
      <c r="C101" s="59">
        <f>SUM(C95:C100)</f>
        <v>95142.239999999991</v>
      </c>
    </row>
    <row r="102" spans="1:3" s="16" customFormat="1" ht="16.2">
      <c r="A102" s="50"/>
      <c r="B102" s="40" t="s">
        <v>131</v>
      </c>
      <c r="C102" s="42"/>
    </row>
    <row r="103" spans="1:3" s="16" customFormat="1" ht="15.6">
      <c r="A103" s="50" t="s">
        <v>132</v>
      </c>
      <c r="B103" s="51" t="s">
        <v>133</v>
      </c>
      <c r="C103" s="42">
        <v>0</v>
      </c>
    </row>
    <row r="104" spans="1:3" s="16" customFormat="1" ht="15.6">
      <c r="A104" s="50"/>
      <c r="B104" s="52" t="s">
        <v>134</v>
      </c>
      <c r="C104" s="56">
        <v>362.24</v>
      </c>
    </row>
    <row r="105" spans="1:3" s="16" customFormat="1" ht="15.6">
      <c r="A105" s="42"/>
      <c r="B105" s="52" t="s">
        <v>135</v>
      </c>
      <c r="C105" s="56">
        <v>648.26</v>
      </c>
    </row>
    <row r="106" spans="1:3" s="16" customFormat="1" ht="15.6">
      <c r="A106" s="52"/>
      <c r="B106" s="53" t="s">
        <v>136</v>
      </c>
      <c r="C106" s="56">
        <v>0</v>
      </c>
    </row>
    <row r="107" spans="1:3" s="16" customFormat="1" ht="15.6">
      <c r="A107" s="54" t="s">
        <v>137</v>
      </c>
      <c r="B107" s="52" t="s">
        <v>138</v>
      </c>
      <c r="C107" s="56">
        <v>968.87999999999988</v>
      </c>
    </row>
    <row r="108" spans="1:3" s="16" customFormat="1" ht="15.6">
      <c r="A108" s="54" t="s">
        <v>139</v>
      </c>
      <c r="B108" s="52" t="s">
        <v>140</v>
      </c>
      <c r="C108" s="56">
        <v>1118.6400000000001</v>
      </c>
    </row>
    <row r="109" spans="1:3" s="16" customFormat="1" ht="15.6">
      <c r="A109" s="50"/>
      <c r="B109" s="52" t="s">
        <v>141</v>
      </c>
      <c r="C109" s="56">
        <v>0</v>
      </c>
    </row>
    <row r="110" spans="1:3" s="16" customFormat="1" ht="15.6">
      <c r="A110" s="50"/>
      <c r="B110" s="52" t="s">
        <v>142</v>
      </c>
      <c r="C110" s="56">
        <v>3332.79</v>
      </c>
    </row>
    <row r="111" spans="1:3" s="16" customFormat="1" ht="15.6">
      <c r="A111" s="50"/>
      <c r="B111" s="52" t="s">
        <v>143</v>
      </c>
      <c r="C111" s="56">
        <v>182.59</v>
      </c>
    </row>
    <row r="112" spans="1:3" s="16" customFormat="1" ht="15.6">
      <c r="A112" s="50"/>
      <c r="B112" s="52" t="s">
        <v>144</v>
      </c>
      <c r="C112" s="56">
        <v>0</v>
      </c>
    </row>
    <row r="113" spans="1:3" s="16" customFormat="1" ht="31.2">
      <c r="A113" s="50"/>
      <c r="B113" s="52" t="s">
        <v>145</v>
      </c>
      <c r="C113" s="56">
        <v>0</v>
      </c>
    </row>
    <row r="114" spans="1:3" s="16" customFormat="1" ht="15.6">
      <c r="A114" s="42"/>
      <c r="B114" s="52" t="s">
        <v>146</v>
      </c>
      <c r="C114" s="56">
        <v>1296.52</v>
      </c>
    </row>
    <row r="115" spans="1:3" s="16" customFormat="1" ht="26.25" customHeight="1">
      <c r="A115" s="42"/>
      <c r="B115" s="52" t="s">
        <v>147</v>
      </c>
      <c r="C115" s="56">
        <v>362.24</v>
      </c>
    </row>
    <row r="116" spans="1:3" s="16" customFormat="1" ht="15.6">
      <c r="A116" s="42"/>
      <c r="B116" s="52" t="s">
        <v>148</v>
      </c>
      <c r="C116" s="56">
        <v>724.48</v>
      </c>
    </row>
    <row r="117" spans="1:3" s="16" customFormat="1" ht="15.6">
      <c r="A117" s="42"/>
      <c r="B117" s="52" t="s">
        <v>149</v>
      </c>
      <c r="C117" s="56">
        <v>660.42</v>
      </c>
    </row>
    <row r="118" spans="1:3" s="16" customFormat="1" ht="15.6">
      <c r="A118" s="42"/>
      <c r="B118" s="52" t="s">
        <v>150</v>
      </c>
      <c r="C118" s="56">
        <v>1294.4399999999998</v>
      </c>
    </row>
    <row r="119" spans="1:3" s="16" customFormat="1" ht="15.6">
      <c r="A119" s="42"/>
      <c r="B119" s="52" t="s">
        <v>151</v>
      </c>
      <c r="C119" s="56">
        <v>362.24</v>
      </c>
    </row>
    <row r="120" spans="1:3" s="16" customFormat="1" ht="31.2">
      <c r="A120" s="42"/>
      <c r="B120" s="52" t="s">
        <v>152</v>
      </c>
      <c r="C120" s="56">
        <v>7697.62</v>
      </c>
    </row>
    <row r="121" spans="1:3" s="16" customFormat="1" ht="15.6">
      <c r="A121" s="54"/>
      <c r="B121" s="52" t="s">
        <v>153</v>
      </c>
      <c r="C121" s="56">
        <v>370.31</v>
      </c>
    </row>
    <row r="122" spans="1:3" s="16" customFormat="1" ht="15.6">
      <c r="A122" s="54"/>
      <c r="B122" s="52" t="s">
        <v>154</v>
      </c>
      <c r="C122" s="56">
        <v>648.26</v>
      </c>
    </row>
    <row r="123" spans="1:3" s="16" customFormat="1" ht="31.2">
      <c r="A123" s="50" t="s">
        <v>155</v>
      </c>
      <c r="B123" s="51" t="s">
        <v>156</v>
      </c>
      <c r="C123" s="56">
        <v>0</v>
      </c>
    </row>
    <row r="124" spans="1:3" s="16" customFormat="1" ht="15.6">
      <c r="A124" s="42"/>
      <c r="B124" s="52" t="s">
        <v>157</v>
      </c>
      <c r="C124" s="56">
        <v>111.78</v>
      </c>
    </row>
    <row r="125" spans="1:3" s="16" customFormat="1" ht="19.5" customHeight="1">
      <c r="A125" s="55"/>
      <c r="B125" s="52" t="s">
        <v>158</v>
      </c>
      <c r="C125" s="56">
        <v>0</v>
      </c>
    </row>
    <row r="126" spans="1:3" s="16" customFormat="1" ht="19.5" customHeight="1">
      <c r="A126" s="55"/>
      <c r="B126" s="52" t="s">
        <v>159</v>
      </c>
      <c r="C126" s="56">
        <v>0</v>
      </c>
    </row>
    <row r="127" spans="1:3" s="16" customFormat="1" ht="15.6">
      <c r="A127" s="55"/>
      <c r="B127" s="52" t="s">
        <v>160</v>
      </c>
      <c r="C127" s="56">
        <v>1287.5</v>
      </c>
    </row>
    <row r="128" spans="1:3" s="16" customFormat="1" ht="15.6">
      <c r="A128" s="55"/>
      <c r="B128" s="52" t="s">
        <v>161</v>
      </c>
      <c r="C128" s="56">
        <v>40.451999999999998</v>
      </c>
    </row>
    <row r="129" spans="1:3" s="16" customFormat="1" ht="15.6">
      <c r="A129" s="55"/>
      <c r="B129" s="52" t="s">
        <v>162</v>
      </c>
      <c r="C129" s="56">
        <v>918.01</v>
      </c>
    </row>
    <row r="130" spans="1:3" s="16" customFormat="1" ht="15.6">
      <c r="A130" s="42"/>
      <c r="B130" s="52" t="s">
        <v>163</v>
      </c>
      <c r="C130" s="56">
        <v>20.225999999999999</v>
      </c>
    </row>
    <row r="131" spans="1:3" s="16" customFormat="1" ht="15.6">
      <c r="A131" s="42"/>
      <c r="B131" s="52" t="s">
        <v>164</v>
      </c>
      <c r="C131" s="56">
        <v>918.01</v>
      </c>
    </row>
    <row r="132" spans="1:3" s="16" customFormat="1" ht="15.6">
      <c r="A132" s="42"/>
      <c r="B132" s="52" t="s">
        <v>163</v>
      </c>
      <c r="C132" s="56">
        <v>20.225999999999999</v>
      </c>
    </row>
    <row r="133" spans="1:3" s="16" customFormat="1" ht="15.6">
      <c r="A133" s="54"/>
      <c r="B133" s="52" t="s">
        <v>165</v>
      </c>
      <c r="C133" s="56">
        <v>0</v>
      </c>
    </row>
    <row r="134" spans="1:3" s="16" customFormat="1" ht="15.6">
      <c r="A134" s="54"/>
      <c r="B134" s="52" t="s">
        <v>166</v>
      </c>
      <c r="C134" s="56">
        <v>663.48</v>
      </c>
    </row>
    <row r="135" spans="1:3" s="16" customFormat="1" ht="19.5" customHeight="1">
      <c r="A135" s="54"/>
      <c r="B135" s="53" t="s">
        <v>167</v>
      </c>
      <c r="C135" s="56">
        <v>0</v>
      </c>
    </row>
    <row r="136" spans="1:3" s="16" customFormat="1" ht="15.6">
      <c r="A136" s="54" t="s">
        <v>137</v>
      </c>
      <c r="B136" s="52" t="s">
        <v>168</v>
      </c>
      <c r="C136" s="56">
        <v>184.4</v>
      </c>
    </row>
    <row r="137" spans="1:3" s="16" customFormat="1" ht="15.6">
      <c r="A137" s="54" t="s">
        <v>139</v>
      </c>
      <c r="B137" s="52" t="s">
        <v>169</v>
      </c>
      <c r="C137" s="56">
        <v>1733.25</v>
      </c>
    </row>
    <row r="138" spans="1:3" s="16" customFormat="1" ht="15.6">
      <c r="A138" s="54" t="s">
        <v>170</v>
      </c>
      <c r="B138" s="52" t="s">
        <v>171</v>
      </c>
      <c r="C138" s="56">
        <v>272.56</v>
      </c>
    </row>
    <row r="139" spans="1:3" s="16" customFormat="1" ht="15.6">
      <c r="A139" s="54" t="s">
        <v>10</v>
      </c>
      <c r="B139" s="52" t="s">
        <v>172</v>
      </c>
      <c r="C139" s="56">
        <v>484.44000000000005</v>
      </c>
    </row>
    <row r="140" spans="1:3" s="16" customFormat="1" ht="15.6">
      <c r="A140" s="54" t="s">
        <v>12</v>
      </c>
      <c r="B140" s="52" t="s">
        <v>173</v>
      </c>
      <c r="C140" s="56">
        <v>202.26</v>
      </c>
    </row>
    <row r="141" spans="1:3" s="16" customFormat="1" ht="15.6">
      <c r="A141" s="54"/>
      <c r="B141" s="52" t="s">
        <v>174</v>
      </c>
      <c r="C141" s="56">
        <v>752.16</v>
      </c>
    </row>
    <row r="142" spans="1:3" s="16" customFormat="1" ht="15.6">
      <c r="A142" s="54"/>
      <c r="B142" s="52" t="s">
        <v>175</v>
      </c>
      <c r="C142" s="56">
        <v>752.16</v>
      </c>
    </row>
    <row r="143" spans="1:3" s="16" customFormat="1" ht="31.2">
      <c r="A143" s="54"/>
      <c r="B143" s="52" t="s">
        <v>176</v>
      </c>
      <c r="C143" s="56">
        <v>918.01</v>
      </c>
    </row>
    <row r="144" spans="1:3" s="16" customFormat="1" ht="15.6">
      <c r="A144" s="54"/>
      <c r="B144" s="52" t="s">
        <v>177</v>
      </c>
      <c r="C144" s="56">
        <v>20.225999999999999</v>
      </c>
    </row>
    <row r="145" spans="1:3" s="16" customFormat="1" ht="15.6">
      <c r="A145" s="54"/>
      <c r="B145" s="52" t="s">
        <v>178</v>
      </c>
      <c r="C145" s="56">
        <v>1836.02</v>
      </c>
    </row>
    <row r="146" spans="1:3" s="16" customFormat="1" ht="15.6">
      <c r="A146" s="54"/>
      <c r="B146" s="52" t="s">
        <v>179</v>
      </c>
      <c r="C146" s="56">
        <v>40.451999999999998</v>
      </c>
    </row>
    <row r="147" spans="1:3" s="16" customFormat="1" ht="31.2">
      <c r="A147" s="54"/>
      <c r="B147" s="52" t="s">
        <v>180</v>
      </c>
      <c r="C147" s="56">
        <v>918.01</v>
      </c>
    </row>
    <row r="148" spans="1:3" s="16" customFormat="1" ht="15.6">
      <c r="A148" s="54"/>
      <c r="B148" s="52" t="s">
        <v>179</v>
      </c>
      <c r="C148" s="56">
        <v>20.225999999999999</v>
      </c>
    </row>
    <row r="149" spans="1:3" s="16" customFormat="1" ht="31.2">
      <c r="A149" s="52"/>
      <c r="B149" s="53" t="s">
        <v>181</v>
      </c>
      <c r="C149" s="56">
        <v>0</v>
      </c>
    </row>
    <row r="150" spans="1:3" s="16" customFormat="1" ht="15.6">
      <c r="A150" s="54" t="s">
        <v>137</v>
      </c>
      <c r="B150" s="52" t="s">
        <v>168</v>
      </c>
      <c r="C150" s="56">
        <v>184.4</v>
      </c>
    </row>
    <row r="151" spans="1:3" s="16" customFormat="1" ht="15.6">
      <c r="A151" s="54" t="s">
        <v>139</v>
      </c>
      <c r="B151" s="52" t="s">
        <v>182</v>
      </c>
      <c r="C151" s="56">
        <v>577.75</v>
      </c>
    </row>
    <row r="152" spans="1:3" s="16" customFormat="1" ht="15.6">
      <c r="A152" s="54" t="s">
        <v>170</v>
      </c>
      <c r="B152" s="52" t="s">
        <v>171</v>
      </c>
      <c r="C152" s="56">
        <v>269.31</v>
      </c>
    </row>
    <row r="153" spans="1:3" s="16" customFormat="1" ht="15.6">
      <c r="A153" s="54" t="s">
        <v>10</v>
      </c>
      <c r="B153" s="52" t="s">
        <v>183</v>
      </c>
      <c r="C153" s="56">
        <v>514.24</v>
      </c>
    </row>
    <row r="154" spans="1:3" s="16" customFormat="1" ht="15.6">
      <c r="A154" s="54" t="s">
        <v>12</v>
      </c>
      <c r="B154" s="52" t="s">
        <v>173</v>
      </c>
      <c r="C154" s="56">
        <v>40.451999999999998</v>
      </c>
    </row>
    <row r="155" spans="1:3" s="16" customFormat="1" ht="31.2">
      <c r="A155" s="52"/>
      <c r="B155" s="52" t="s">
        <v>184</v>
      </c>
      <c r="C155" s="56">
        <v>2256.48</v>
      </c>
    </row>
    <row r="156" spans="1:3" s="16" customFormat="1" ht="15.6">
      <c r="A156" s="54"/>
      <c r="B156" s="52" t="s">
        <v>185</v>
      </c>
      <c r="C156" s="56">
        <v>0</v>
      </c>
    </row>
    <row r="157" spans="1:3" s="16" customFormat="1" ht="15.6">
      <c r="A157" s="54"/>
      <c r="B157" s="52" t="s">
        <v>186</v>
      </c>
      <c r="C157" s="56">
        <v>1953.24</v>
      </c>
    </row>
    <row r="158" spans="1:3" s="16" customFormat="1" ht="15.6">
      <c r="A158" s="54"/>
      <c r="B158" s="52" t="s">
        <v>187</v>
      </c>
      <c r="C158" s="56">
        <v>1326.96</v>
      </c>
    </row>
    <row r="159" spans="1:3" s="16" customFormat="1" ht="31.2">
      <c r="A159" s="54"/>
      <c r="B159" s="52" t="s">
        <v>188</v>
      </c>
      <c r="C159" s="56">
        <v>2256.48</v>
      </c>
    </row>
    <row r="160" spans="1:3" s="16" customFormat="1" ht="15.6">
      <c r="A160" s="55"/>
      <c r="B160" s="52" t="s">
        <v>189</v>
      </c>
      <c r="C160" s="56">
        <v>0</v>
      </c>
    </row>
    <row r="161" spans="1:3" s="16" customFormat="1" ht="15.6">
      <c r="A161" s="55"/>
      <c r="B161" s="52" t="s">
        <v>190</v>
      </c>
      <c r="C161" s="56">
        <v>918.01</v>
      </c>
    </row>
    <row r="162" spans="1:3" s="16" customFormat="1" ht="15.6">
      <c r="A162" s="55"/>
      <c r="B162" s="52" t="s">
        <v>191</v>
      </c>
      <c r="C162" s="56">
        <v>20.225999999999999</v>
      </c>
    </row>
    <row r="163" spans="1:3" s="16" customFormat="1" ht="15.6">
      <c r="A163" s="55"/>
      <c r="B163" s="52" t="s">
        <v>192</v>
      </c>
      <c r="C163" s="56">
        <v>918.01</v>
      </c>
    </row>
    <row r="164" spans="1:3" s="16" customFormat="1" ht="15.6">
      <c r="A164" s="42"/>
      <c r="B164" s="52" t="s">
        <v>193</v>
      </c>
      <c r="C164" s="56">
        <v>20.225999999999999</v>
      </c>
    </row>
    <row r="165" spans="1:3" s="16" customFormat="1" ht="15.6">
      <c r="A165" s="42"/>
      <c r="B165" s="52" t="s">
        <v>194</v>
      </c>
      <c r="C165" s="56">
        <v>331.74</v>
      </c>
    </row>
    <row r="166" spans="1:3" s="16" customFormat="1" ht="15.6">
      <c r="A166" s="42"/>
      <c r="B166" s="52" t="s">
        <v>195</v>
      </c>
      <c r="C166" s="56">
        <v>0</v>
      </c>
    </row>
    <row r="167" spans="1:3" s="16" customFormat="1" ht="15.6">
      <c r="A167" s="55"/>
      <c r="B167" s="52" t="s">
        <v>196</v>
      </c>
      <c r="C167" s="56">
        <v>0</v>
      </c>
    </row>
    <row r="168" spans="1:3" s="16" customFormat="1" ht="15.6">
      <c r="A168" s="50"/>
      <c r="B168" s="52" t="s">
        <v>197</v>
      </c>
      <c r="C168" s="56">
        <v>335.34000000000003</v>
      </c>
    </row>
    <row r="169" spans="1:3" s="16" customFormat="1" ht="31.2">
      <c r="A169" s="50"/>
      <c r="B169" s="42" t="s">
        <v>198</v>
      </c>
      <c r="C169" s="56">
        <v>918.01</v>
      </c>
    </row>
    <row r="170" spans="1:3" s="16" customFormat="1" ht="15.6">
      <c r="A170" s="50"/>
      <c r="B170" s="42" t="s">
        <v>199</v>
      </c>
      <c r="C170" s="56">
        <v>623.87</v>
      </c>
    </row>
    <row r="171" spans="1:3" s="16" customFormat="1" ht="15.6">
      <c r="A171" s="50"/>
      <c r="B171" s="42" t="s">
        <v>200</v>
      </c>
      <c r="C171" s="56">
        <v>643.75</v>
      </c>
    </row>
    <row r="172" spans="1:3" s="16" customFormat="1" ht="15.6">
      <c r="A172" s="50"/>
      <c r="B172" s="52" t="s">
        <v>201</v>
      </c>
      <c r="C172" s="56">
        <v>331.74</v>
      </c>
    </row>
    <row r="173" spans="1:3" s="16" customFormat="1" ht="15.6">
      <c r="A173" s="50"/>
      <c r="B173" s="52" t="s">
        <v>202</v>
      </c>
      <c r="C173" s="56">
        <v>0</v>
      </c>
    </row>
    <row r="174" spans="1:3" s="16" customFormat="1" ht="15.6">
      <c r="A174" s="50"/>
      <c r="B174" s="52" t="s">
        <v>203</v>
      </c>
      <c r="C174" s="56">
        <v>1836.02</v>
      </c>
    </row>
    <row r="175" spans="1:3" s="16" customFormat="1" ht="15.6">
      <c r="A175" s="50"/>
      <c r="B175" s="52" t="s">
        <v>204</v>
      </c>
      <c r="C175" s="56">
        <v>40.451999999999998</v>
      </c>
    </row>
    <row r="176" spans="1:3" s="16" customFormat="1" ht="15.6">
      <c r="A176" s="50"/>
      <c r="B176" s="52" t="s">
        <v>205</v>
      </c>
      <c r="C176" s="56">
        <v>918.01</v>
      </c>
    </row>
    <row r="177" spans="1:3" s="16" customFormat="1" ht="15.6">
      <c r="A177" s="50"/>
      <c r="B177" s="52" t="s">
        <v>206</v>
      </c>
      <c r="C177" s="56">
        <v>20.225999999999999</v>
      </c>
    </row>
    <row r="178" spans="1:3" s="16" customFormat="1" ht="31.2">
      <c r="A178" s="50"/>
      <c r="B178" s="52" t="s">
        <v>207</v>
      </c>
      <c r="C178" s="56">
        <v>1083</v>
      </c>
    </row>
    <row r="179" spans="1:3" s="16" customFormat="1" ht="15.6">
      <c r="A179" s="50"/>
      <c r="B179" s="52" t="s">
        <v>208</v>
      </c>
      <c r="C179" s="56">
        <v>335.52</v>
      </c>
    </row>
    <row r="180" spans="1:3" s="16" customFormat="1" ht="15.6">
      <c r="A180" s="54"/>
      <c r="B180" s="52" t="s">
        <v>209</v>
      </c>
      <c r="C180" s="56">
        <v>1836.02</v>
      </c>
    </row>
    <row r="181" spans="1:3" s="16" customFormat="1" ht="15.6">
      <c r="A181" s="54"/>
      <c r="B181" s="52" t="s">
        <v>210</v>
      </c>
      <c r="C181" s="56">
        <v>40.451999999999998</v>
      </c>
    </row>
    <row r="182" spans="1:3" s="16" customFormat="1" ht="31.2">
      <c r="A182" s="54"/>
      <c r="B182" s="53" t="s">
        <v>211</v>
      </c>
      <c r="C182" s="56">
        <v>0</v>
      </c>
    </row>
    <row r="183" spans="1:3" s="16" customFormat="1" ht="15.6">
      <c r="A183" s="54" t="s">
        <v>137</v>
      </c>
      <c r="B183" s="52" t="s">
        <v>212</v>
      </c>
      <c r="C183" s="56">
        <v>514.24</v>
      </c>
    </row>
    <row r="184" spans="1:3" s="16" customFormat="1" ht="15.6">
      <c r="A184" s="54" t="s">
        <v>139</v>
      </c>
      <c r="B184" s="52" t="s">
        <v>213</v>
      </c>
      <c r="C184" s="56">
        <v>2129.61</v>
      </c>
    </row>
    <row r="185" spans="1:3" s="16" customFormat="1" ht="15.6">
      <c r="A185" s="54" t="s">
        <v>170</v>
      </c>
      <c r="B185" s="52" t="s">
        <v>210</v>
      </c>
      <c r="C185" s="56">
        <v>101.13</v>
      </c>
    </row>
    <row r="186" spans="1:3" s="16" customFormat="1" ht="31.2">
      <c r="A186" s="52"/>
      <c r="B186" s="53" t="s">
        <v>214</v>
      </c>
      <c r="C186" s="56">
        <v>0</v>
      </c>
    </row>
    <row r="187" spans="1:3" s="16" customFormat="1" ht="15.6">
      <c r="A187" s="54" t="s">
        <v>137</v>
      </c>
      <c r="B187" s="52" t="s">
        <v>215</v>
      </c>
      <c r="C187" s="56">
        <v>918.01</v>
      </c>
    </row>
    <row r="188" spans="1:3" s="16" customFormat="1" ht="15.6">
      <c r="A188" s="54" t="s">
        <v>139</v>
      </c>
      <c r="B188" s="52" t="s">
        <v>216</v>
      </c>
      <c r="C188" s="56">
        <v>215.96</v>
      </c>
    </row>
    <row r="189" spans="1:3" s="16" customFormat="1" ht="15.6">
      <c r="A189" s="54" t="s">
        <v>170</v>
      </c>
      <c r="B189" s="52" t="s">
        <v>217</v>
      </c>
      <c r="C189" s="56">
        <v>283.77999999999997</v>
      </c>
    </row>
    <row r="190" spans="1:3" s="16" customFormat="1" ht="15.6">
      <c r="A190" s="54" t="s">
        <v>10</v>
      </c>
      <c r="B190" s="52" t="s">
        <v>218</v>
      </c>
      <c r="C190" s="56">
        <v>71.03</v>
      </c>
    </row>
    <row r="191" spans="1:3" s="16" customFormat="1" ht="15.6">
      <c r="A191" s="54" t="s">
        <v>12</v>
      </c>
      <c r="B191" s="52" t="s">
        <v>219</v>
      </c>
      <c r="C191" s="56">
        <v>190.83</v>
      </c>
    </row>
    <row r="192" spans="1:3" s="16" customFormat="1" ht="15.6">
      <c r="A192" s="54" t="s">
        <v>16</v>
      </c>
      <c r="B192" s="52" t="s">
        <v>220</v>
      </c>
      <c r="C192" s="56">
        <v>70.400000000000006</v>
      </c>
    </row>
    <row r="193" spans="1:3" s="16" customFormat="1" ht="15.6">
      <c r="A193" s="54" t="s">
        <v>19</v>
      </c>
      <c r="B193" s="52" t="s">
        <v>221</v>
      </c>
      <c r="C193" s="56">
        <v>80.903999999999996</v>
      </c>
    </row>
    <row r="194" spans="1:3" s="16" customFormat="1" ht="15.6">
      <c r="A194" s="54" t="s">
        <v>23</v>
      </c>
      <c r="B194" s="52" t="s">
        <v>187</v>
      </c>
      <c r="C194" s="56">
        <v>568.96</v>
      </c>
    </row>
    <row r="195" spans="1:3" s="16" customFormat="1" ht="15.6">
      <c r="A195" s="54"/>
      <c r="B195" s="52" t="s">
        <v>222</v>
      </c>
      <c r="C195" s="56">
        <v>0</v>
      </c>
    </row>
    <row r="196" spans="1:3" s="16" customFormat="1" ht="21.75" customHeight="1">
      <c r="A196" s="54"/>
      <c r="B196" s="52" t="s">
        <v>223</v>
      </c>
      <c r="C196" s="56">
        <v>0</v>
      </c>
    </row>
    <row r="197" spans="1:3" s="16" customFormat="1" ht="15.6">
      <c r="A197" s="54"/>
      <c r="B197" s="53" t="s">
        <v>224</v>
      </c>
      <c r="C197" s="56">
        <v>0</v>
      </c>
    </row>
    <row r="198" spans="1:3" s="16" customFormat="1" ht="15.6">
      <c r="A198" s="54" t="s">
        <v>137</v>
      </c>
      <c r="B198" s="52" t="s">
        <v>225</v>
      </c>
      <c r="C198" s="56">
        <v>918.01</v>
      </c>
    </row>
    <row r="199" spans="1:3" s="16" customFormat="1" ht="15.6">
      <c r="A199" s="54" t="s">
        <v>139</v>
      </c>
      <c r="B199" s="52" t="s">
        <v>226</v>
      </c>
      <c r="C199" s="56">
        <v>186.72</v>
      </c>
    </row>
    <row r="200" spans="1:3" s="16" customFormat="1" ht="15.6">
      <c r="A200" s="54" t="s">
        <v>170</v>
      </c>
      <c r="B200" s="52" t="s">
        <v>221</v>
      </c>
      <c r="C200" s="56">
        <v>40.451999999999998</v>
      </c>
    </row>
    <row r="201" spans="1:3" s="16" customFormat="1" ht="15.6">
      <c r="A201" s="54" t="s">
        <v>10</v>
      </c>
      <c r="B201" s="52" t="s">
        <v>227</v>
      </c>
      <c r="C201" s="56">
        <v>118.61</v>
      </c>
    </row>
    <row r="202" spans="1:3" s="16" customFormat="1" ht="15.6">
      <c r="A202" s="54"/>
      <c r="B202" s="53" t="s">
        <v>228</v>
      </c>
      <c r="C202" s="56">
        <v>0</v>
      </c>
    </row>
    <row r="203" spans="1:3" s="16" customFormat="1" ht="15.6">
      <c r="A203" s="54" t="s">
        <v>137</v>
      </c>
      <c r="B203" s="52" t="s">
        <v>229</v>
      </c>
      <c r="C203" s="56">
        <v>3883.32</v>
      </c>
    </row>
    <row r="204" spans="1:3" s="16" customFormat="1" ht="15.6">
      <c r="A204" s="54" t="s">
        <v>139</v>
      </c>
      <c r="B204" s="52" t="s">
        <v>230</v>
      </c>
      <c r="C204" s="56">
        <v>184.4</v>
      </c>
    </row>
    <row r="205" spans="1:3" s="16" customFormat="1" ht="15.6">
      <c r="A205" s="54" t="s">
        <v>170</v>
      </c>
      <c r="B205" s="52" t="s">
        <v>231</v>
      </c>
      <c r="C205" s="56">
        <v>272.56</v>
      </c>
    </row>
    <row r="206" spans="1:3" s="16" customFormat="1" ht="15.6">
      <c r="A206" s="54" t="s">
        <v>10</v>
      </c>
      <c r="B206" s="52" t="s">
        <v>232</v>
      </c>
      <c r="C206" s="56">
        <v>484.44000000000005</v>
      </c>
    </row>
    <row r="207" spans="1:3" s="16" customFormat="1" ht="15.6">
      <c r="A207" s="54" t="s">
        <v>12</v>
      </c>
      <c r="B207" s="52" t="s">
        <v>173</v>
      </c>
      <c r="C207" s="56">
        <v>202.26</v>
      </c>
    </row>
    <row r="208" spans="1:3" s="16" customFormat="1" ht="23.25" customHeight="1">
      <c r="A208" s="50"/>
      <c r="B208" s="52" t="s">
        <v>233</v>
      </c>
      <c r="C208" s="56">
        <v>0</v>
      </c>
    </row>
    <row r="209" spans="1:3" s="16" customFormat="1" ht="23.25" customHeight="1">
      <c r="A209" s="50"/>
      <c r="B209" s="52" t="s">
        <v>234</v>
      </c>
      <c r="C209" s="56">
        <v>0</v>
      </c>
    </row>
    <row r="210" spans="1:3" s="16" customFormat="1" ht="15.6">
      <c r="A210" s="50"/>
      <c r="B210" s="52" t="s">
        <v>235</v>
      </c>
      <c r="C210" s="56">
        <v>0</v>
      </c>
    </row>
    <row r="211" spans="1:3" s="16" customFormat="1" ht="31.2">
      <c r="A211" s="50"/>
      <c r="B211" s="52" t="s">
        <v>236</v>
      </c>
      <c r="C211" s="56">
        <v>1206.99</v>
      </c>
    </row>
    <row r="212" spans="1:3" s="16" customFormat="1" ht="15.6">
      <c r="A212" s="50"/>
      <c r="B212" s="52" t="s">
        <v>185</v>
      </c>
      <c r="C212" s="56">
        <v>0</v>
      </c>
    </row>
    <row r="213" spans="1:3" s="16" customFormat="1" ht="15.6">
      <c r="A213" s="50"/>
      <c r="B213" s="42" t="s">
        <v>237</v>
      </c>
      <c r="C213" s="56">
        <v>111.78</v>
      </c>
    </row>
    <row r="214" spans="1:3" s="16" customFormat="1" ht="31.2">
      <c r="A214" s="50" t="s">
        <v>155</v>
      </c>
      <c r="B214" s="51" t="s">
        <v>238</v>
      </c>
      <c r="C214" s="56">
        <v>0</v>
      </c>
    </row>
    <row r="215" spans="1:3" s="16" customFormat="1" ht="15.6">
      <c r="A215" s="50"/>
      <c r="B215" s="52" t="s">
        <v>239</v>
      </c>
      <c r="C215" s="56">
        <v>297.60000000000002</v>
      </c>
    </row>
    <row r="216" spans="1:3" s="16" customFormat="1" ht="31.2">
      <c r="A216" s="50"/>
      <c r="B216" s="42" t="s">
        <v>240</v>
      </c>
      <c r="C216" s="56">
        <v>680.72479999999996</v>
      </c>
    </row>
    <row r="217" spans="1:3" s="16" customFormat="1" ht="15.6">
      <c r="A217" s="50"/>
      <c r="B217" s="52" t="s">
        <v>241</v>
      </c>
      <c r="C217" s="56">
        <v>485.37</v>
      </c>
    </row>
    <row r="218" spans="1:3" s="16" customFormat="1" ht="15.6">
      <c r="A218" s="50"/>
      <c r="B218" s="52" t="s">
        <v>242</v>
      </c>
      <c r="C218" s="56">
        <v>59.52</v>
      </c>
    </row>
    <row r="219" spans="1:3" s="16" customFormat="1" ht="31.2">
      <c r="A219" s="50"/>
      <c r="B219" s="52" t="s">
        <v>243</v>
      </c>
      <c r="C219" s="56">
        <v>1753.8000000000002</v>
      </c>
    </row>
    <row r="220" spans="1:3" s="16" customFormat="1" ht="31.2">
      <c r="A220" s="50"/>
      <c r="B220" s="52" t="s">
        <v>244</v>
      </c>
      <c r="C220" s="56">
        <v>0</v>
      </c>
    </row>
    <row r="221" spans="1:3" s="16" customFormat="1" ht="15.6">
      <c r="A221" s="50"/>
      <c r="B221" s="52" t="s">
        <v>245</v>
      </c>
      <c r="C221" s="56">
        <v>4880.6400000000003</v>
      </c>
    </row>
    <row r="222" spans="1:3" s="16" customFormat="1" ht="15.6">
      <c r="A222" s="50"/>
      <c r="B222" s="52" t="s">
        <v>246</v>
      </c>
      <c r="C222" s="56">
        <v>88.08</v>
      </c>
    </row>
    <row r="223" spans="1:3" s="16" customFormat="1" ht="31.2">
      <c r="A223" s="50"/>
      <c r="B223" s="52" t="s">
        <v>247</v>
      </c>
      <c r="C223" s="56">
        <v>308.88529</v>
      </c>
    </row>
    <row r="224" spans="1:3" s="16" customFormat="1" ht="15.6">
      <c r="A224" s="52"/>
      <c r="B224" s="52" t="s">
        <v>248</v>
      </c>
      <c r="C224" s="56">
        <v>178.56</v>
      </c>
    </row>
    <row r="225" spans="1:3" s="16" customFormat="1" ht="31.2">
      <c r="A225" s="52"/>
      <c r="B225" s="53" t="s">
        <v>249</v>
      </c>
      <c r="C225" s="56">
        <v>3255.8161999999998</v>
      </c>
    </row>
    <row r="226" spans="1:3" s="16" customFormat="1" ht="15.6">
      <c r="A226" s="54" t="s">
        <v>137</v>
      </c>
      <c r="B226" s="42" t="s">
        <v>250</v>
      </c>
      <c r="C226" s="56">
        <v>0</v>
      </c>
    </row>
    <row r="227" spans="1:3" s="16" customFormat="1" ht="15.6">
      <c r="A227" s="54" t="s">
        <v>139</v>
      </c>
      <c r="B227" s="52" t="s">
        <v>251</v>
      </c>
      <c r="C227" s="56">
        <v>0</v>
      </c>
    </row>
    <row r="228" spans="1:3" s="16" customFormat="1" ht="15.6">
      <c r="A228" s="54" t="s">
        <v>170</v>
      </c>
      <c r="B228" s="52" t="s">
        <v>252</v>
      </c>
      <c r="C228" s="56">
        <v>0</v>
      </c>
    </row>
    <row r="229" spans="1:3" s="16" customFormat="1" ht="15.6">
      <c r="A229" s="55" t="s">
        <v>10</v>
      </c>
      <c r="B229" s="52" t="s">
        <v>253</v>
      </c>
      <c r="C229" s="56">
        <v>0</v>
      </c>
    </row>
    <row r="230" spans="1:3" s="16" customFormat="1" ht="31.2">
      <c r="A230" s="55"/>
      <c r="B230" s="52" t="s">
        <v>254</v>
      </c>
      <c r="C230" s="56">
        <v>88.08</v>
      </c>
    </row>
    <row r="231" spans="1:3" s="16" customFormat="1" ht="15.6">
      <c r="A231" s="55"/>
      <c r="B231" s="52" t="s">
        <v>255</v>
      </c>
      <c r="C231" s="56">
        <v>0</v>
      </c>
    </row>
    <row r="232" spans="1:3" s="16" customFormat="1" ht="15.6">
      <c r="A232" s="55"/>
      <c r="B232" s="52" t="s">
        <v>256</v>
      </c>
      <c r="C232" s="56">
        <v>74.400000000000006</v>
      </c>
    </row>
    <row r="233" spans="1:3" s="16" customFormat="1" ht="15.6">
      <c r="A233" s="55"/>
      <c r="B233" s="52" t="s">
        <v>257</v>
      </c>
      <c r="C233" s="56">
        <v>616.55999999999995</v>
      </c>
    </row>
    <row r="234" spans="1:3" s="16" customFormat="1" ht="15.6">
      <c r="A234" s="55"/>
      <c r="B234" s="52" t="s">
        <v>258</v>
      </c>
      <c r="C234" s="56">
        <v>388.29599999999999</v>
      </c>
    </row>
    <row r="235" spans="1:3" s="16" customFormat="1" ht="15.6">
      <c r="A235" s="54"/>
      <c r="B235" s="53" t="s">
        <v>259</v>
      </c>
      <c r="C235" s="56">
        <v>5773.7224999999999</v>
      </c>
    </row>
    <row r="236" spans="1:3" s="16" customFormat="1" ht="15.6">
      <c r="A236" s="54" t="s">
        <v>137</v>
      </c>
      <c r="B236" s="52" t="s">
        <v>260</v>
      </c>
      <c r="C236" s="56">
        <v>0</v>
      </c>
    </row>
    <row r="237" spans="1:3" s="16" customFormat="1" ht="15.6">
      <c r="A237" s="54" t="s">
        <v>139</v>
      </c>
      <c r="B237" s="42" t="s">
        <v>261</v>
      </c>
      <c r="C237" s="56">
        <v>0</v>
      </c>
    </row>
    <row r="238" spans="1:3" s="16" customFormat="1" ht="15.6">
      <c r="A238" s="54" t="s">
        <v>170</v>
      </c>
      <c r="B238" s="42" t="s">
        <v>262</v>
      </c>
      <c r="C238" s="56">
        <v>0</v>
      </c>
    </row>
    <row r="239" spans="1:3" s="16" customFormat="1" ht="15.6">
      <c r="A239" s="54" t="s">
        <v>10</v>
      </c>
      <c r="B239" s="42" t="s">
        <v>263</v>
      </c>
      <c r="C239" s="56">
        <v>0</v>
      </c>
    </row>
    <row r="240" spans="1:3" s="16" customFormat="1" ht="31.2">
      <c r="A240" s="54"/>
      <c r="B240" s="52" t="s">
        <v>264</v>
      </c>
      <c r="C240" s="56">
        <v>997.92</v>
      </c>
    </row>
    <row r="241" spans="1:3" s="16" customFormat="1" ht="31.2">
      <c r="A241" s="54"/>
      <c r="B241" s="42" t="s">
        <v>265</v>
      </c>
      <c r="C241" s="56">
        <v>0</v>
      </c>
    </row>
    <row r="242" spans="1:3" s="16" customFormat="1" ht="15.6">
      <c r="A242" s="54"/>
      <c r="B242" s="52" t="s">
        <v>266</v>
      </c>
      <c r="C242" s="56">
        <v>1849.68</v>
      </c>
    </row>
    <row r="243" spans="1:3" s="16" customFormat="1" ht="15.6">
      <c r="A243" s="54"/>
      <c r="B243" s="52" t="s">
        <v>267</v>
      </c>
      <c r="C243" s="56">
        <v>4303.6139999999996</v>
      </c>
    </row>
    <row r="244" spans="1:3" s="16" customFormat="1" ht="31.2">
      <c r="A244" s="50"/>
      <c r="B244" s="52" t="s">
        <v>268</v>
      </c>
      <c r="C244" s="56">
        <v>0</v>
      </c>
    </row>
    <row r="245" spans="1:3" s="16" customFormat="1" ht="15.6">
      <c r="A245" s="50"/>
      <c r="B245" s="42" t="s">
        <v>269</v>
      </c>
      <c r="C245" s="56">
        <v>997.68000000000006</v>
      </c>
    </row>
    <row r="246" spans="1:3" s="16" customFormat="1" ht="31.2">
      <c r="A246" s="50"/>
      <c r="B246" s="42" t="s">
        <v>270</v>
      </c>
      <c r="C246" s="56">
        <v>0</v>
      </c>
    </row>
    <row r="247" spans="1:3" s="16" customFormat="1" ht="15.6">
      <c r="A247" s="50"/>
      <c r="B247" s="52" t="s">
        <v>271</v>
      </c>
      <c r="C247" s="56">
        <v>6350.9999999999991</v>
      </c>
    </row>
    <row r="248" spans="1:3" s="16" customFormat="1" ht="15.6">
      <c r="A248" s="50"/>
      <c r="B248" s="42" t="s">
        <v>272</v>
      </c>
      <c r="C248" s="56">
        <v>3026.1000000000004</v>
      </c>
    </row>
    <row r="249" spans="1:3" s="16" customFormat="1" ht="15.6">
      <c r="A249" s="50"/>
      <c r="B249" s="42" t="s">
        <v>273</v>
      </c>
      <c r="C249" s="56">
        <v>956.02100000000007</v>
      </c>
    </row>
    <row r="250" spans="1:3" s="16" customFormat="1" ht="15.6">
      <c r="A250" s="50"/>
      <c r="B250" s="42" t="s">
        <v>274</v>
      </c>
      <c r="C250" s="56">
        <v>2567.7199999999998</v>
      </c>
    </row>
    <row r="251" spans="1:3" s="16" customFormat="1" ht="31.2">
      <c r="A251" s="50"/>
      <c r="B251" s="52" t="s">
        <v>275</v>
      </c>
      <c r="C251" s="56">
        <v>0</v>
      </c>
    </row>
    <row r="252" spans="1:3" s="16" customFormat="1" ht="15.6">
      <c r="A252" s="50"/>
      <c r="B252" s="52" t="s">
        <v>276</v>
      </c>
      <c r="C252" s="56">
        <v>1056.5070000000001</v>
      </c>
    </row>
    <row r="253" spans="1:3" s="16" customFormat="1" ht="31.2">
      <c r="A253" s="50"/>
      <c r="B253" s="52" t="s">
        <v>277</v>
      </c>
      <c r="C253" s="56">
        <v>0</v>
      </c>
    </row>
    <row r="254" spans="1:3" s="16" customFormat="1" ht="15.6">
      <c r="A254" s="50"/>
      <c r="B254" s="52" t="s">
        <v>278</v>
      </c>
      <c r="C254" s="56">
        <v>576.52</v>
      </c>
    </row>
    <row r="255" spans="1:3" s="16" customFormat="1" ht="15.6">
      <c r="A255" s="50"/>
      <c r="B255" s="52" t="s">
        <v>279</v>
      </c>
      <c r="C255" s="56">
        <v>30261</v>
      </c>
    </row>
    <row r="256" spans="1:3" s="16" customFormat="1" ht="15.6">
      <c r="A256" s="50"/>
      <c r="B256" s="52" t="s">
        <v>280</v>
      </c>
      <c r="C256" s="56">
        <v>245.79000000000002</v>
      </c>
    </row>
    <row r="257" spans="1:3" s="16" customFormat="1" ht="15.6">
      <c r="A257" s="50"/>
      <c r="B257" s="42" t="s">
        <v>281</v>
      </c>
      <c r="C257" s="56">
        <v>2567.7199999999998</v>
      </c>
    </row>
    <row r="258" spans="1:3" s="16" customFormat="1" ht="15.6">
      <c r="A258" s="50"/>
      <c r="B258" s="52" t="s">
        <v>282</v>
      </c>
      <c r="C258" s="56">
        <v>49600</v>
      </c>
    </row>
    <row r="259" spans="1:3" s="16" customFormat="1" ht="15.6">
      <c r="A259" s="50"/>
      <c r="B259" s="52" t="s">
        <v>283</v>
      </c>
      <c r="C259" s="56">
        <v>0</v>
      </c>
    </row>
    <row r="260" spans="1:3" s="16" customFormat="1" ht="31.2">
      <c r="A260" s="50"/>
      <c r="B260" s="52" t="s">
        <v>284</v>
      </c>
      <c r="C260" s="56">
        <v>59958.080000000002</v>
      </c>
    </row>
    <row r="261" spans="1:3" s="16" customFormat="1" ht="15.6">
      <c r="A261" s="54"/>
      <c r="B261" s="52" t="s">
        <v>285</v>
      </c>
      <c r="C261" s="56">
        <v>5043.5</v>
      </c>
    </row>
    <row r="262" spans="1:3" s="16" customFormat="1" ht="15.6">
      <c r="A262" s="54"/>
      <c r="B262" s="52" t="s">
        <v>286</v>
      </c>
      <c r="C262" s="56">
        <v>695.28800000000012</v>
      </c>
    </row>
    <row r="263" spans="1:3" s="16" customFormat="1" ht="15.6">
      <c r="A263" s="54"/>
      <c r="B263" s="52" t="s">
        <v>287</v>
      </c>
      <c r="C263" s="56">
        <v>1638.6000000000001</v>
      </c>
    </row>
    <row r="264" spans="1:3" s="16" customFormat="1" ht="31.2">
      <c r="A264" s="54"/>
      <c r="B264" s="52" t="s">
        <v>288</v>
      </c>
      <c r="C264" s="56">
        <v>870.98</v>
      </c>
    </row>
    <row r="265" spans="1:3" s="16" customFormat="1" ht="15.6">
      <c r="A265" s="54"/>
      <c r="B265" s="52" t="s">
        <v>289</v>
      </c>
      <c r="C265" s="56">
        <v>0</v>
      </c>
    </row>
    <row r="266" spans="1:3" s="16" customFormat="1" ht="15.6">
      <c r="A266" s="54"/>
      <c r="B266" s="52" t="s">
        <v>290</v>
      </c>
      <c r="C266" s="56">
        <v>5035.22</v>
      </c>
    </row>
    <row r="267" spans="1:3" s="16" customFormat="1" ht="15.6">
      <c r="A267" s="50"/>
      <c r="B267" s="52" t="s">
        <v>291</v>
      </c>
      <c r="C267" s="56">
        <v>366.29</v>
      </c>
    </row>
    <row r="268" spans="1:3" s="16" customFormat="1" ht="31.2">
      <c r="A268" s="50"/>
      <c r="B268" s="52" t="s">
        <v>292</v>
      </c>
      <c r="C268" s="56">
        <v>0</v>
      </c>
    </row>
    <row r="269" spans="1:3" s="16" customFormat="1" ht="22.5" customHeight="1">
      <c r="A269" s="50"/>
      <c r="B269" s="52" t="s">
        <v>293</v>
      </c>
      <c r="C269" s="56">
        <v>970.95</v>
      </c>
    </row>
    <row r="270" spans="1:3" s="16" customFormat="1" ht="15.6">
      <c r="A270" s="57"/>
      <c r="B270" s="51" t="s">
        <v>294</v>
      </c>
      <c r="C270" s="51">
        <f>SUM(C104:C269)</f>
        <v>264314.35278999998</v>
      </c>
    </row>
    <row r="271" spans="1:3" s="16" customFormat="1" ht="15.6">
      <c r="A271" s="55" t="s">
        <v>295</v>
      </c>
      <c r="B271" s="45" t="s">
        <v>296</v>
      </c>
      <c r="C271" s="51">
        <v>529895.56799999985</v>
      </c>
    </row>
    <row r="272" spans="1:3" s="16" customFormat="1" ht="15.6">
      <c r="A272" s="55"/>
      <c r="B272" s="45" t="s">
        <v>297</v>
      </c>
      <c r="C272" s="51">
        <f>C51+C59+C71+C80+C87+C90+C91+C92+C101+C270+C271</f>
        <v>3483923.4109150004</v>
      </c>
    </row>
    <row r="273" spans="1:6" s="65" customFormat="1" ht="13.8">
      <c r="A273" s="60"/>
      <c r="B273" s="61" t="s">
        <v>303</v>
      </c>
      <c r="C273" s="62">
        <v>3361718.81</v>
      </c>
      <c r="D273" s="63"/>
      <c r="E273" s="64"/>
      <c r="F273" s="64"/>
    </row>
    <row r="274" spans="1:6" s="67" customFormat="1" ht="13.8">
      <c r="A274" s="60"/>
      <c r="B274" s="61" t="s">
        <v>304</v>
      </c>
      <c r="C274" s="62">
        <v>3299340.88</v>
      </c>
      <c r="D274" s="66"/>
      <c r="E274" s="66"/>
      <c r="F274" s="66"/>
    </row>
    <row r="275" spans="1:6" s="67" customFormat="1" ht="13.8">
      <c r="A275" s="60"/>
      <c r="B275" s="61" t="s">
        <v>307</v>
      </c>
      <c r="C275" s="62">
        <v>53123.7</v>
      </c>
      <c r="D275" s="66"/>
      <c r="E275" s="66"/>
      <c r="F275" s="66"/>
    </row>
    <row r="276" spans="1:6" s="67" customFormat="1" ht="13.8">
      <c r="A276" s="60"/>
      <c r="B276" s="61" t="s">
        <v>308</v>
      </c>
      <c r="C276" s="62">
        <v>53123.7</v>
      </c>
      <c r="D276" s="66"/>
      <c r="E276" s="66"/>
      <c r="F276" s="66"/>
    </row>
    <row r="277" spans="1:6" s="67" customFormat="1" ht="13.8">
      <c r="A277" s="60"/>
      <c r="B277" s="61" t="s">
        <v>306</v>
      </c>
      <c r="C277" s="68">
        <f>C274+C276-C272</f>
        <v>-131458.83091500029</v>
      </c>
      <c r="D277" s="64"/>
      <c r="E277" s="64"/>
      <c r="F277" s="64"/>
    </row>
    <row r="278" spans="1:6" s="67" customFormat="1" ht="13.8">
      <c r="A278" s="60"/>
      <c r="B278" s="61" t="s">
        <v>305</v>
      </c>
      <c r="C278" s="68">
        <f>C41+C277</f>
        <v>138449.51430999965</v>
      </c>
      <c r="D278" s="64"/>
      <c r="E278" s="64"/>
      <c r="F278" s="64"/>
    </row>
    <row r="279" spans="1:6" s="70" customFormat="1" ht="15.6">
      <c r="A279" s="69"/>
      <c r="C279" s="69"/>
    </row>
    <row r="280" spans="1:6" s="14" customFormat="1" ht="10.199999999999999">
      <c r="A280" s="76"/>
      <c r="B280" s="76"/>
    </row>
    <row r="281" spans="1:6" s="14" customFormat="1" ht="10.199999999999999">
      <c r="A281" s="76"/>
      <c r="B281" s="76"/>
    </row>
    <row r="282" spans="1:6" s="15" customFormat="1" ht="10.199999999999999"/>
    <row r="283" spans="1:6" s="15" customFormat="1" ht="10.199999999999999">
      <c r="A283" s="77"/>
      <c r="B283" s="77"/>
    </row>
    <row r="284" spans="1:6" s="15" customFormat="1" ht="10.199999999999999"/>
    <row r="285" spans="1:6" s="15" customFormat="1" ht="10.199999999999999">
      <c r="A285" s="75"/>
      <c r="B285" s="75"/>
    </row>
    <row r="286" spans="1:6" s="15" customFormat="1" ht="10.199999999999999"/>
    <row r="287" spans="1:6" s="15" customFormat="1" ht="10.199999999999999">
      <c r="A287" s="75"/>
      <c r="B287" s="75"/>
    </row>
    <row r="288" spans="1:6" s="19" customFormat="1" ht="10.199999999999999" hidden="1">
      <c r="A288" s="17"/>
      <c r="B288" s="18"/>
    </row>
    <row r="289" spans="1:2" s="19" customFormat="1" ht="10.199999999999999" hidden="1">
      <c r="A289" s="17"/>
    </row>
    <row r="290" spans="1:2" s="19" customFormat="1" ht="10.199999999999999" hidden="1">
      <c r="A290" s="20"/>
      <c r="B290" s="20"/>
    </row>
    <row r="291" spans="1:2" s="19" customFormat="1" ht="10.199999999999999" hidden="1">
      <c r="A291" s="20"/>
      <c r="B291" s="21"/>
    </row>
    <row r="292" spans="1:2" s="19" customFormat="1" ht="10.199999999999999" hidden="1">
      <c r="A292" s="20"/>
      <c r="B292" s="22"/>
    </row>
    <row r="293" spans="1:2" s="19" customFormat="1" ht="10.199999999999999" hidden="1">
      <c r="A293" s="20"/>
      <c r="B293" s="22"/>
    </row>
    <row r="294" spans="1:2" s="19" customFormat="1" ht="10.199999999999999" hidden="1">
      <c r="A294" s="20"/>
      <c r="B294" s="22"/>
    </row>
    <row r="295" spans="1:2" s="19" customFormat="1" ht="10.199999999999999" hidden="1">
      <c r="A295" s="20"/>
      <c r="B295" s="22"/>
    </row>
    <row r="296" spans="1:2" s="19" customFormat="1" ht="10.199999999999999" hidden="1">
      <c r="A296" s="20"/>
      <c r="B296" s="22"/>
    </row>
    <row r="297" spans="1:2" s="19" customFormat="1" ht="10.199999999999999" hidden="1">
      <c r="A297" s="20"/>
      <c r="B297" s="22"/>
    </row>
    <row r="298" spans="1:2" s="19" customFormat="1" ht="10.199999999999999" hidden="1">
      <c r="A298" s="20"/>
      <c r="B298" s="21"/>
    </row>
    <row r="299" spans="1:2" s="19" customFormat="1" ht="10.199999999999999" hidden="1">
      <c r="A299" s="20"/>
      <c r="B299" s="21"/>
    </row>
    <row r="300" spans="1:2" s="19" customFormat="1" ht="10.199999999999999" hidden="1">
      <c r="A300" s="20"/>
      <c r="B300" s="22"/>
    </row>
    <row r="301" spans="1:2" s="19" customFormat="1" ht="10.199999999999999" hidden="1">
      <c r="A301" s="20"/>
      <c r="B301" s="22"/>
    </row>
    <row r="302" spans="1:2" s="19" customFormat="1" ht="10.199999999999999" hidden="1">
      <c r="A302" s="20"/>
      <c r="B302" s="22"/>
    </row>
    <row r="303" spans="1:2" s="19" customFormat="1" ht="10.199999999999999" hidden="1">
      <c r="A303" s="20"/>
      <c r="B303" s="21"/>
    </row>
    <row r="304" spans="1:2" s="19" customFormat="1" ht="10.199999999999999" hidden="1">
      <c r="A304" s="20"/>
      <c r="B304" s="21"/>
    </row>
    <row r="305" spans="1:2" s="19" customFormat="1" ht="10.199999999999999" hidden="1">
      <c r="A305" s="20"/>
      <c r="B305" s="21"/>
    </row>
    <row r="306" spans="1:2" s="19" customFormat="1" ht="10.199999999999999" hidden="1">
      <c r="A306" s="20"/>
      <c r="B306" s="22"/>
    </row>
    <row r="307" spans="1:2" s="19" customFormat="1" ht="10.199999999999999" hidden="1">
      <c r="A307" s="20"/>
      <c r="B307" s="22"/>
    </row>
    <row r="308" spans="1:2" s="19" customFormat="1" ht="10.199999999999999" hidden="1">
      <c r="A308" s="20"/>
      <c r="B308" s="23"/>
    </row>
    <row r="309" spans="1:2" s="19" customFormat="1" ht="10.199999999999999" hidden="1">
      <c r="A309" s="20"/>
      <c r="B309" s="22"/>
    </row>
    <row r="310" spans="1:2" s="19" customFormat="1" ht="10.199999999999999" hidden="1">
      <c r="A310" s="24"/>
      <c r="B310" s="25"/>
    </row>
    <row r="311" spans="1:2" s="19" customFormat="1" ht="10.8" hidden="1" thickBot="1">
      <c r="A311" s="26"/>
      <c r="B311" s="27"/>
    </row>
    <row r="312" spans="1:2" s="19" customFormat="1" ht="10.199999999999999" hidden="1">
      <c r="A312" s="17"/>
    </row>
    <row r="313" spans="1:2" s="19" customFormat="1" ht="10.199999999999999" hidden="1">
      <c r="A313" s="17"/>
    </row>
    <row r="314" spans="1:2" s="19" customFormat="1" ht="10.199999999999999">
      <c r="A314" s="17"/>
    </row>
    <row r="315" spans="1:2">
      <c r="A315" s="28"/>
      <c r="B315" s="29"/>
    </row>
    <row r="316" spans="1:2">
      <c r="A316" s="28"/>
      <c r="B316" s="29"/>
    </row>
  </sheetData>
  <mergeCells count="12">
    <mergeCell ref="A287:B287"/>
    <mergeCell ref="A280:B280"/>
    <mergeCell ref="A281:B281"/>
    <mergeCell ref="A283:B283"/>
    <mergeCell ref="A285:B285"/>
    <mergeCell ref="A39:B39"/>
    <mergeCell ref="A37:B37"/>
    <mergeCell ref="A1:B1"/>
    <mergeCell ref="A2:B2"/>
    <mergeCell ref="A3:B3"/>
    <mergeCell ref="A36:B36"/>
    <mergeCell ref="A38:B3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2022-02-02T02:11:00Z</dcterms:created>
  <dcterms:modified xsi:type="dcterms:W3CDTF">2022-03-18T02:25:43Z</dcterms:modified>
</cp:coreProperties>
</file>