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4" i="1"/>
  <c r="C105"/>
  <c r="C97"/>
  <c r="C80"/>
  <c r="C69"/>
  <c r="C65"/>
  <c r="C58"/>
  <c r="C49"/>
  <c r="C38"/>
  <c r="C99"/>
</calcChain>
</file>

<file path=xl/sharedStrings.xml><?xml version="1.0" encoding="utf-8"?>
<sst xmlns="http://schemas.openxmlformats.org/spreadsheetml/2006/main" count="129" uniqueCount="128">
  <si>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</si>
  <si>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8"/>
        <rFont val="Arial Cyr"/>
        <charset val="204"/>
      </rPr>
      <t>2015</t>
    </r>
    <r>
      <rPr>
        <sz val="8"/>
        <rFont val="Arial"/>
        <family val="2"/>
        <charset val="204"/>
      </rPr>
      <t xml:space="preserve">  МКД   ПО АДРЕСУ:</t>
    </r>
  </si>
  <si>
    <t>Панфилова, 10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</si>
  <si>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</si>
  <si>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</si>
  <si>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</si>
  <si>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</si>
  <si>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</si>
  <si>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</si>
  <si>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</si>
  <si>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</si>
  <si>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</si>
  <si>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</si>
  <si>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</si>
  <si>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</si>
  <si>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</si>
  <si>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</si>
  <si>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</si>
  <si>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</si>
  <si>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</si>
  <si>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</si>
  <si>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</si>
  <si>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</si>
  <si>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</si>
  <si>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</si>
  <si>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</si>
  <si>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</si>
  <si>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</si>
  <si>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</si>
  <si>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</si>
  <si>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</si>
  <si>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</si>
  <si>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</si>
  <si>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</si>
  <si>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</si>
  <si>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</si>
  <si>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</si>
  <si>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</si>
  <si>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</si>
  <si>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</si>
  <si>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</si>
  <si>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</si>
  <si>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</si>
  <si>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</si>
  <si>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</si>
  <si>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</si>
  <si>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</si>
  <si>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</si>
  <si>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</si>
  <si>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</si>
  <si>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</si>
  <si>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</si>
  <si>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</si>
  <si>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</si>
  <si>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</si>
  <si>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</si>
  <si>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</si>
  <si>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</si>
  <si>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</si>
  <si>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</si>
  <si>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</si>
  <si>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</si>
  <si>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</si>
  <si>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</si>
  <si>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</si>
  <si>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</si>
  <si>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</si>
  <si>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</si>
  <si>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</si>
  <si>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</si>
  <si>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</si>
  <si>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</si>
  <si>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</si>
  <si>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</si>
  <si>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</si>
  <si>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</si>
  <si>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</si>
  <si>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</si>
  <si>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</si>
  <si>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</si>
  <si>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</si>
  <si>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</si>
  <si>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</si>
  <si>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</si>
  <si>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</si>
  <si>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</si>
  <si>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</si>
  <si>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</si>
  <si>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</si>
  <si>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</si>
  <si>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</si>
  <si>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</si>
  <si>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</si>
  <si>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</si>
  <si>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</si>
  <si>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</si>
  <si>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</si>
  <si>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</si>
  <si>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выключателя 1 кл. в подвале</t>
  </si>
  <si>
    <t>смена лампы наружного освещения (ДРВ 250Вт)</t>
  </si>
  <si>
    <t>смена пакетного выключателя ПВ 2*40</t>
  </si>
  <si>
    <t>смена автомата в эл.щитке 16А</t>
  </si>
  <si>
    <t xml:space="preserve"> 9.2</t>
  </si>
  <si>
    <t>Текущий ремонт систем водоснабжения и водоотведения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</si>
  <si>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</si>
  <si>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 xml:space="preserve">замена патрона энергосберегающего на лестничной клетке </t>
  </si>
  <si>
    <t xml:space="preserve">замена уплотняющей прокладки прибора учета 3/4 </t>
  </si>
  <si>
    <t>установка сбросного вентиля Ду 15мм стояка отопления кв.2</t>
  </si>
  <si>
    <t>уплотнение соединений (лентой ФУМ, лен сантехнический) кв.2</t>
  </si>
  <si>
    <t>устранение засора канализации</t>
  </si>
  <si>
    <t xml:space="preserve"> 9.3</t>
  </si>
  <si>
    <t>Текущий ремонт конструктивных элементов (непредв.работы)</t>
  </si>
  <si>
    <t>открытие продухов</t>
  </si>
  <si>
    <t>смена остекления фрамуги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</si>
  <si>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</si>
  <si>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</si>
  <si>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</si>
  <si>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</si>
  <si>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</si>
  <si>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10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</si>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</sst>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/>
    <xf numFmtId="0" fontId="8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/>
    <xf numFmtId="0" fontId="9" fillId="0" borderId="1" xfId="0" applyFont="1" applyBorder="1"/>
    <xf numFmtId="0" fontId="5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/>
    <xf numFmtId="2" fontId="5" fillId="0" borderId="1" xfId="0" applyNumberFormat="1" applyFont="1" applyFill="1" applyBorder="1"/>
    <xf numFmtId="2" fontId="8" fillId="0" borderId="1" xfId="0" applyNumberFormat="1" applyFont="1" applyFill="1" applyBorder="1"/>
    <xf numFmtId="2" fontId="9" fillId="0" borderId="1" xfId="0" applyNumberFormat="1" applyFont="1" applyFill="1" applyBorder="1"/>
    <xf numFmtId="0" fontId="10" fillId="0" borderId="1" xfId="1" applyFont="1" applyBorder="1" applyAlignment="1">
      <alignment horizontal="center"/>
    </xf>
    <xf numFmtId="0" fontId="11" fillId="0" borderId="1" xfId="1" applyFont="1" applyBorder="1"/>
    <xf numFmtId="2" fontId="10" fillId="0" borderId="0" xfId="1" applyNumberFormat="1" applyFont="1"/>
    <xf numFmtId="0" fontId="10" fillId="0" borderId="0" xfId="1" applyFont="1"/>
    <xf numFmtId="0" fontId="12" fillId="0" borderId="0" xfId="0" applyFont="1" applyFill="1" applyAlignment="1">
      <alignment vertical="center"/>
    </xf>
    <xf numFmtId="0" fontId="12" fillId="0" borderId="1" xfId="1" applyFont="1" applyBorder="1" applyAlignment="1">
      <alignment horizontal="center"/>
    </xf>
    <xf numFmtId="2" fontId="12" fillId="0" borderId="0" xfId="1" applyNumberFormat="1" applyFont="1"/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/>
    <xf numFmtId="0" fontId="13" fillId="0" borderId="1" xfId="0" applyFont="1" applyFill="1" applyBorder="1"/>
    <xf numFmtId="0" fontId="14" fillId="0" borderId="1" xfId="0" applyFont="1" applyFill="1" applyBorder="1"/>
    <xf numFmtId="2" fontId="14" fillId="0" borderId="1" xfId="0" applyNumberFormat="1" applyFont="1" applyFill="1" applyBorder="1"/>
    <xf numFmtId="2" fontId="15" fillId="0" borderId="1" xfId="2" applyNumberFormat="1" applyFont="1" applyFill="1" applyBorder="1" applyAlignment="1"/>
    <xf numFmtId="2" fontId="11" fillId="0" borderId="1" xfId="2" applyNumberFormat="1" applyFont="1" applyFill="1" applyBorder="1" applyAlignment="1"/>
    <xf numFmtId="2" fontId="14" fillId="0" borderId="1" xfId="2" applyNumberFormat="1" applyFont="1" applyFill="1" applyBorder="1" applyAlignment="1"/>
    <xf numFmtId="2" fontId="14" fillId="0" borderId="1" xfId="2" applyNumberFormat="1" applyFont="1" applyBorder="1" applyAlignment="1"/>
    <xf numFmtId="0" fontId="12" fillId="0" borderId="0" xfId="0" applyNumberFormat="1" applyFont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topLeftCell="A89" workbookViewId="0">
      <selection activeCell="A99" sqref="A99:C105"/>
    </sheetView>
  </sheetViews>
  <sheetFormatPr defaultColWidth="9.109375" defaultRowHeight="10.199999999999999"/>
  <cols>
    <col min="1" max="1" width="7.109375" style="1" customWidth="1"/>
    <col min="2" max="2" width="74.33203125" style="1" customWidth="1"/>
    <col min="3" max="3" width="12.33203125" style="1" customWidth="1"/>
    <col min="4" max="200" width="9.109375" style="1" customWidth="1"/>
    <col min="201" max="201" width="4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9" style="1" customWidth="1"/>
    <col min="208" max="208" width="9.6640625" style="1" customWidth="1"/>
    <col min="209" max="220" width="7.33203125" style="1" customWidth="1"/>
    <col min="221" max="224" width="9.109375" style="1" customWidth="1"/>
    <col min="225" max="225" width="7.5546875" style="1" customWidth="1"/>
    <col min="226" max="16384" width="9.109375" style="1"/>
  </cols>
  <sheetData>
    <row r="1" spans="1:2" hidden="1"/>
    <row r="2" spans="1:2" hidden="1">
      <c r="B2" s="1" t="s">
        <v>0</v>
      </c>
    </row>
    <row r="3" spans="1:2" hidden="1">
      <c r="B3" s="1" t="s">
        <v>1</v>
      </c>
    </row>
    <row r="4" spans="1:2" hidden="1">
      <c r="B4" s="2" t="s">
        <v>2</v>
      </c>
    </row>
    <row r="5" spans="1:2" hidden="1">
      <c r="A5" s="3"/>
      <c r="B5" s="3"/>
    </row>
    <row r="6" spans="1:2" hidden="1">
      <c r="A6" s="4">
        <v>1</v>
      </c>
      <c r="B6" s="4">
        <v>2</v>
      </c>
    </row>
    <row r="7" spans="1:2" hidden="1">
      <c r="A7" s="4"/>
      <c r="B7" s="5" t="s">
        <v>3</v>
      </c>
    </row>
    <row r="8" spans="1:2" hidden="1">
      <c r="A8" s="4">
        <v>1</v>
      </c>
      <c r="B8" s="3" t="s">
        <v>4</v>
      </c>
    </row>
    <row r="9" spans="1:2" hidden="1">
      <c r="A9" s="4">
        <v>3</v>
      </c>
      <c r="B9" s="3" t="s">
        <v>5</v>
      </c>
    </row>
    <row r="10" spans="1:2" hidden="1">
      <c r="A10" s="4">
        <v>4</v>
      </c>
      <c r="B10" s="3" t="s">
        <v>6</v>
      </c>
    </row>
    <row r="11" spans="1:2" hidden="1">
      <c r="A11" s="4"/>
      <c r="B11" s="3" t="s">
        <v>7</v>
      </c>
    </row>
    <row r="12" spans="1:2" hidden="1">
      <c r="A12" s="4"/>
      <c r="B12" s="3" t="s">
        <v>8</v>
      </c>
    </row>
    <row r="13" spans="1:2" hidden="1">
      <c r="A13" s="4">
        <v>5</v>
      </c>
      <c r="B13" s="3" t="s">
        <v>9</v>
      </c>
    </row>
    <row r="14" spans="1:2" hidden="1">
      <c r="A14" s="4">
        <v>7</v>
      </c>
      <c r="B14" s="3" t="s">
        <v>10</v>
      </c>
    </row>
    <row r="15" spans="1:2" hidden="1">
      <c r="A15" s="4">
        <v>8</v>
      </c>
      <c r="B15" s="3" t="s">
        <v>11</v>
      </c>
    </row>
    <row r="16" spans="1:2" ht="13.5" hidden="1" customHeight="1">
      <c r="A16" s="4">
        <v>9</v>
      </c>
      <c r="B16" s="3" t="s">
        <v>12</v>
      </c>
    </row>
    <row r="17" spans="1:3" hidden="1">
      <c r="A17" s="4">
        <v>10</v>
      </c>
      <c r="B17" s="3" t="s">
        <v>13</v>
      </c>
    </row>
    <row r="18" spans="1:3" hidden="1">
      <c r="A18" s="4">
        <v>11</v>
      </c>
      <c r="B18" s="3" t="s">
        <v>14</v>
      </c>
    </row>
    <row r="19" spans="1:3" hidden="1">
      <c r="A19" s="4">
        <v>12</v>
      </c>
      <c r="B19" s="3" t="s">
        <v>15</v>
      </c>
    </row>
    <row r="20" spans="1:3" hidden="1">
      <c r="A20" s="4">
        <v>13</v>
      </c>
      <c r="B20" s="3" t="s">
        <v>16</v>
      </c>
    </row>
    <row r="21" spans="1:3" hidden="1">
      <c r="A21" s="4">
        <v>14</v>
      </c>
      <c r="B21" s="3" t="s">
        <v>17</v>
      </c>
    </row>
    <row r="22" spans="1:3" hidden="1">
      <c r="A22" s="4">
        <v>15</v>
      </c>
      <c r="B22" s="3" t="s">
        <v>18</v>
      </c>
    </row>
    <row r="23" spans="1:3" hidden="1">
      <c r="A23" s="4">
        <v>16</v>
      </c>
      <c r="B23" s="3" t="s">
        <v>19</v>
      </c>
    </row>
    <row r="24" spans="1:3" hidden="1">
      <c r="A24" s="4">
        <v>17</v>
      </c>
      <c r="B24" s="3" t="s">
        <v>20</v>
      </c>
    </row>
    <row r="25" spans="1:3" hidden="1">
      <c r="A25" s="6"/>
      <c r="B25" s="7"/>
    </row>
    <row r="26" spans="1:3" s="9" customFormat="1" ht="15.6">
      <c r="A26" s="50" t="s">
        <v>120</v>
      </c>
      <c r="B26" s="50"/>
    </row>
    <row r="27" spans="1:3" s="9" customFormat="1" ht="15.6">
      <c r="A27" s="50" t="s">
        <v>118</v>
      </c>
      <c r="B27" s="50"/>
    </row>
    <row r="28" spans="1:3" s="9" customFormat="1" ht="15.6">
      <c r="A28" s="50" t="s">
        <v>119</v>
      </c>
      <c r="B28" s="50"/>
    </row>
    <row r="29" spans="1:3" s="9" customFormat="1" ht="15.6">
      <c r="A29" s="10"/>
      <c r="B29" s="10"/>
    </row>
    <row r="30" spans="1:3" s="11" customFormat="1" ht="15.6">
      <c r="A30" s="27"/>
      <c r="B30" s="14" t="s">
        <v>121</v>
      </c>
      <c r="C30" s="28">
        <v>-35692.985800000009</v>
      </c>
    </row>
    <row r="31" spans="1:3" s="12" customFormat="1" ht="15.6">
      <c r="A31" s="13"/>
      <c r="B31" s="14" t="s">
        <v>21</v>
      </c>
      <c r="C31" s="15"/>
    </row>
    <row r="32" spans="1:3" ht="15.6">
      <c r="A32" s="16" t="s">
        <v>22</v>
      </c>
      <c r="B32" s="17" t="s">
        <v>23</v>
      </c>
      <c r="C32" s="24"/>
    </row>
    <row r="33" spans="1:3" ht="24" customHeight="1">
      <c r="A33" s="16"/>
      <c r="B33" s="17" t="s">
        <v>24</v>
      </c>
      <c r="C33" s="29">
        <v>5106.8160000000016</v>
      </c>
    </row>
    <row r="34" spans="1:3" ht="15.6">
      <c r="A34" s="18" t="s">
        <v>25</v>
      </c>
      <c r="B34" s="17" t="s">
        <v>26</v>
      </c>
      <c r="C34" s="29">
        <v>0</v>
      </c>
    </row>
    <row r="35" spans="1:3" ht="15.6">
      <c r="A35" s="16"/>
      <c r="B35" s="17" t="s">
        <v>24</v>
      </c>
      <c r="C35" s="29">
        <v>6017.4720000000007</v>
      </c>
    </row>
    <row r="36" spans="1:3" ht="46.8">
      <c r="A36" s="16" t="s">
        <v>27</v>
      </c>
      <c r="B36" s="17" t="s">
        <v>28</v>
      </c>
      <c r="C36" s="29">
        <v>651.70079999999996</v>
      </c>
    </row>
    <row r="37" spans="1:3" ht="23.25" customHeight="1">
      <c r="A37" s="16" t="s">
        <v>29</v>
      </c>
      <c r="B37" s="17" t="s">
        <v>30</v>
      </c>
      <c r="C37" s="29">
        <v>41.496000000000002</v>
      </c>
    </row>
    <row r="38" spans="1:3" ht="15.6">
      <c r="A38" s="16"/>
      <c r="B38" s="14" t="s">
        <v>31</v>
      </c>
      <c r="C38" s="30">
        <f>SUM(C33:C37)</f>
        <v>11817.484800000002</v>
      </c>
    </row>
    <row r="39" spans="1:3" ht="31.2">
      <c r="A39" s="16" t="s">
        <v>32</v>
      </c>
      <c r="B39" s="14" t="s">
        <v>33</v>
      </c>
      <c r="C39" s="29"/>
    </row>
    <row r="40" spans="1:3" ht="15.6">
      <c r="A40" s="16" t="s">
        <v>34</v>
      </c>
      <c r="B40" s="17" t="s">
        <v>35</v>
      </c>
      <c r="C40" s="29">
        <v>467.49150000000009</v>
      </c>
    </row>
    <row r="41" spans="1:3" ht="15.6">
      <c r="A41" s="16" t="s">
        <v>36</v>
      </c>
      <c r="B41" s="17" t="s">
        <v>37</v>
      </c>
      <c r="C41" s="29">
        <v>211.14</v>
      </c>
    </row>
    <row r="42" spans="1:3" ht="15.6">
      <c r="A42" s="16" t="s">
        <v>38</v>
      </c>
      <c r="B42" s="17" t="s">
        <v>39</v>
      </c>
      <c r="C42" s="29">
        <v>0</v>
      </c>
    </row>
    <row r="43" spans="1:3" ht="15.6">
      <c r="A43" s="16" t="s">
        <v>40</v>
      </c>
      <c r="B43" s="17" t="s">
        <v>41</v>
      </c>
      <c r="C43" s="29">
        <v>632.2399999999999</v>
      </c>
    </row>
    <row r="44" spans="1:3" ht="15.6">
      <c r="A44" s="16" t="s">
        <v>42</v>
      </c>
      <c r="B44" s="17" t="s">
        <v>43</v>
      </c>
      <c r="C44" s="29">
        <v>5923.4775</v>
      </c>
    </row>
    <row r="45" spans="1:3" ht="15.6">
      <c r="A45" s="16" t="s">
        <v>44</v>
      </c>
      <c r="B45" s="17" t="s">
        <v>45</v>
      </c>
      <c r="C45" s="29">
        <v>1814.7415000000001</v>
      </c>
    </row>
    <row r="46" spans="1:3" ht="15.6">
      <c r="A46" s="16" t="s">
        <v>46</v>
      </c>
      <c r="B46" s="17" t="s">
        <v>47</v>
      </c>
      <c r="C46" s="29">
        <v>261.23399999999998</v>
      </c>
    </row>
    <row r="47" spans="1:3" ht="31.2">
      <c r="A47" s="16" t="s">
        <v>48</v>
      </c>
      <c r="B47" s="17" t="s">
        <v>49</v>
      </c>
      <c r="C47" s="29">
        <v>135.46050000000002</v>
      </c>
    </row>
    <row r="48" spans="1:3" ht="31.2">
      <c r="A48" s="16" t="s">
        <v>50</v>
      </c>
      <c r="B48" s="17" t="s">
        <v>51</v>
      </c>
      <c r="C48" s="29">
        <v>1678.4019999999998</v>
      </c>
    </row>
    <row r="49" spans="1:3" ht="15.6">
      <c r="A49" s="16"/>
      <c r="B49" s="14" t="s">
        <v>52</v>
      </c>
      <c r="C49" s="30">
        <f>SUM(C40:C48)</f>
        <v>11124.187</v>
      </c>
    </row>
    <row r="50" spans="1:3" ht="15.6">
      <c r="A50" s="16"/>
      <c r="B50" s="14" t="s">
        <v>53</v>
      </c>
      <c r="C50" s="29"/>
    </row>
    <row r="51" spans="1:3" ht="31.2">
      <c r="A51" s="16" t="s">
        <v>54</v>
      </c>
      <c r="B51" s="17" t="s">
        <v>55</v>
      </c>
      <c r="C51" s="29">
        <v>0</v>
      </c>
    </row>
    <row r="52" spans="1:3" s="8" customFormat="1" ht="17.25" customHeight="1">
      <c r="A52" s="16"/>
      <c r="B52" s="17" t="s">
        <v>56</v>
      </c>
      <c r="C52" s="31">
        <v>5335.5300000000007</v>
      </c>
    </row>
    <row r="53" spans="1:3" s="8" customFormat="1" ht="15.75" customHeight="1">
      <c r="A53" s="16"/>
      <c r="B53" s="17" t="s">
        <v>57</v>
      </c>
      <c r="C53" s="31">
        <v>4167.8</v>
      </c>
    </row>
    <row r="54" spans="1:3" s="8" customFormat="1" ht="15.75" customHeight="1">
      <c r="A54" s="16"/>
      <c r="B54" s="17" t="s">
        <v>58</v>
      </c>
      <c r="C54" s="31">
        <v>2204.8000000000002</v>
      </c>
    </row>
    <row r="55" spans="1:3" s="8" customFormat="1" ht="16.5" customHeight="1">
      <c r="A55" s="16"/>
      <c r="B55" s="17" t="s">
        <v>59</v>
      </c>
      <c r="C55" s="31">
        <v>153.4</v>
      </c>
    </row>
    <row r="56" spans="1:3" s="8" customFormat="1" ht="15.75" customHeight="1">
      <c r="A56" s="16"/>
      <c r="B56" s="17" t="s">
        <v>60</v>
      </c>
      <c r="C56" s="31">
        <v>3331.68</v>
      </c>
    </row>
    <row r="57" spans="1:3" ht="15.6">
      <c r="A57" s="16" t="s">
        <v>61</v>
      </c>
      <c r="B57" s="17" t="s">
        <v>62</v>
      </c>
      <c r="C57" s="29">
        <v>454.51000000000005</v>
      </c>
    </row>
    <row r="58" spans="1:3" ht="15.6">
      <c r="A58" s="16"/>
      <c r="B58" s="14" t="s">
        <v>63</v>
      </c>
      <c r="C58" s="30">
        <f>SUM(C52:C57)</f>
        <v>15647.720000000001</v>
      </c>
    </row>
    <row r="59" spans="1:3" ht="15.6">
      <c r="A59" s="16"/>
      <c r="B59" s="14" t="s">
        <v>64</v>
      </c>
      <c r="C59" s="29"/>
    </row>
    <row r="60" spans="1:3" ht="15.6">
      <c r="A60" s="16" t="s">
        <v>65</v>
      </c>
      <c r="B60" s="17" t="s">
        <v>66</v>
      </c>
      <c r="C60" s="29">
        <v>2257.0560000000005</v>
      </c>
    </row>
    <row r="61" spans="1:3" ht="15.6">
      <c r="A61" s="16" t="s">
        <v>67</v>
      </c>
      <c r="B61" s="17" t="s">
        <v>68</v>
      </c>
      <c r="C61" s="29">
        <v>0</v>
      </c>
    </row>
    <row r="62" spans="1:3" ht="15.6">
      <c r="A62" s="16" t="s">
        <v>69</v>
      </c>
      <c r="B62" s="17" t="s">
        <v>70</v>
      </c>
      <c r="C62" s="29">
        <v>3806.0160000000001</v>
      </c>
    </row>
    <row r="63" spans="1:3" ht="31.2">
      <c r="A63" s="16" t="s">
        <v>71</v>
      </c>
      <c r="B63" s="17" t="s">
        <v>72</v>
      </c>
      <c r="C63" s="29">
        <v>1504.7040000000002</v>
      </c>
    </row>
    <row r="64" spans="1:3" ht="15.6">
      <c r="A64" s="16" t="s">
        <v>73</v>
      </c>
      <c r="B64" s="17" t="s">
        <v>74</v>
      </c>
      <c r="C64" s="29">
        <v>722</v>
      </c>
    </row>
    <row r="65" spans="1:3" ht="15.6">
      <c r="A65" s="16"/>
      <c r="B65" s="14" t="s">
        <v>75</v>
      </c>
      <c r="C65" s="30">
        <f>SUM(C60:C64)</f>
        <v>8289.7759999999998</v>
      </c>
    </row>
    <row r="66" spans="1:3" ht="15.6">
      <c r="A66" s="16"/>
      <c r="B66" s="14" t="s">
        <v>76</v>
      </c>
      <c r="C66" s="29"/>
    </row>
    <row r="67" spans="1:3" ht="31.2">
      <c r="A67" s="16" t="s">
        <v>77</v>
      </c>
      <c r="B67" s="17" t="s">
        <v>78</v>
      </c>
      <c r="C67" s="29">
        <v>4204.3200000000006</v>
      </c>
    </row>
    <row r="68" spans="1:3" ht="15.6">
      <c r="A68" s="16" t="s">
        <v>79</v>
      </c>
      <c r="B68" s="17" t="s">
        <v>80</v>
      </c>
      <c r="C68" s="29">
        <v>1194.912</v>
      </c>
    </row>
    <row r="69" spans="1:3" ht="15.6">
      <c r="A69" s="16"/>
      <c r="B69" s="14" t="s">
        <v>81</v>
      </c>
      <c r="C69" s="30">
        <f>SUM(C67:C68)</f>
        <v>5399.2320000000009</v>
      </c>
    </row>
    <row r="70" spans="1:3" ht="15.6">
      <c r="A70" s="16"/>
      <c r="B70" s="17"/>
      <c r="C70" s="29"/>
    </row>
    <row r="71" spans="1:3" ht="15.6">
      <c r="A71" s="19" t="s">
        <v>82</v>
      </c>
      <c r="B71" s="17" t="s">
        <v>83</v>
      </c>
      <c r="C71" s="30">
        <v>783.976</v>
      </c>
    </row>
    <row r="72" spans="1:3" ht="15.6">
      <c r="A72" s="19" t="s">
        <v>84</v>
      </c>
      <c r="B72" s="17" t="s">
        <v>85</v>
      </c>
      <c r="C72" s="30">
        <v>756.62799999999993</v>
      </c>
    </row>
    <row r="73" spans="1:3" ht="15.6">
      <c r="A73" s="16"/>
      <c r="B73" s="17"/>
      <c r="C73" s="29"/>
    </row>
    <row r="74" spans="1:3" ht="15.6">
      <c r="A74" s="16"/>
      <c r="B74" s="14" t="s">
        <v>86</v>
      </c>
      <c r="C74" s="29"/>
    </row>
    <row r="75" spans="1:3" ht="15.6">
      <c r="A75" s="16" t="s">
        <v>87</v>
      </c>
      <c r="B75" s="17" t="s">
        <v>88</v>
      </c>
      <c r="C75" s="29">
        <v>3390</v>
      </c>
    </row>
    <row r="76" spans="1:3" ht="15.6">
      <c r="A76" s="16" t="s">
        <v>89</v>
      </c>
      <c r="B76" s="17" t="s">
        <v>90</v>
      </c>
      <c r="C76" s="29">
        <v>4498.2</v>
      </c>
    </row>
    <row r="77" spans="1:3" ht="40.5" customHeight="1">
      <c r="A77" s="20"/>
      <c r="B77" s="21" t="s">
        <v>91</v>
      </c>
      <c r="C77" s="29">
        <v>3300.6000000000008</v>
      </c>
    </row>
    <row r="78" spans="1:3" ht="40.5" customHeight="1">
      <c r="A78" s="20"/>
      <c r="B78" s="21" t="s">
        <v>92</v>
      </c>
      <c r="C78" s="29">
        <v>3300.6000000000008</v>
      </c>
    </row>
    <row r="79" spans="1:3" ht="40.5" customHeight="1">
      <c r="A79" s="20"/>
      <c r="B79" s="21" t="s">
        <v>93</v>
      </c>
      <c r="C79" s="29">
        <v>3300.6000000000008</v>
      </c>
    </row>
    <row r="80" spans="1:3" ht="15.6">
      <c r="A80" s="16"/>
      <c r="B80" s="14" t="s">
        <v>94</v>
      </c>
      <c r="C80" s="30">
        <f>SUM(C75:C79)</f>
        <v>17790.000000000004</v>
      </c>
    </row>
    <row r="81" spans="1:3" ht="15.6">
      <c r="A81" s="16"/>
      <c r="B81" s="14" t="s">
        <v>95</v>
      </c>
      <c r="C81" s="29"/>
    </row>
    <row r="82" spans="1:3" ht="15.6">
      <c r="A82" s="16" t="s">
        <v>96</v>
      </c>
      <c r="B82" s="14" t="s">
        <v>97</v>
      </c>
      <c r="C82" s="29">
        <v>0</v>
      </c>
    </row>
    <row r="83" spans="1:3" ht="15.6">
      <c r="A83" s="16"/>
      <c r="B83" s="22" t="s">
        <v>98</v>
      </c>
      <c r="C83" s="29">
        <v>182.59</v>
      </c>
    </row>
    <row r="84" spans="1:3" ht="15.6">
      <c r="A84" s="16"/>
      <c r="B84" s="22" t="s">
        <v>99</v>
      </c>
      <c r="C84" s="29">
        <v>552.80999999999995</v>
      </c>
    </row>
    <row r="85" spans="1:3" ht="15.6">
      <c r="A85" s="16"/>
      <c r="B85" s="23" t="s">
        <v>100</v>
      </c>
      <c r="C85" s="29">
        <v>648.26</v>
      </c>
    </row>
    <row r="86" spans="1:3" ht="15.6">
      <c r="A86" s="20"/>
      <c r="B86" s="23" t="s">
        <v>101</v>
      </c>
      <c r="C86" s="29">
        <v>362.24</v>
      </c>
    </row>
    <row r="87" spans="1:3" ht="31.2">
      <c r="A87" s="16" t="s">
        <v>102</v>
      </c>
      <c r="B87" s="14" t="s">
        <v>103</v>
      </c>
      <c r="C87" s="29">
        <v>0</v>
      </c>
    </row>
    <row r="88" spans="1:3" ht="31.2">
      <c r="A88" s="25"/>
      <c r="B88" s="26" t="s">
        <v>104</v>
      </c>
      <c r="C88" s="29">
        <v>130.22</v>
      </c>
    </row>
    <row r="89" spans="1:3" ht="15.6">
      <c r="A89" s="25"/>
      <c r="B89" s="26" t="s">
        <v>105</v>
      </c>
      <c r="C89" s="29">
        <v>331.74</v>
      </c>
    </row>
    <row r="90" spans="1:3" ht="15.6">
      <c r="A90" s="25"/>
      <c r="B90" s="26" t="s">
        <v>106</v>
      </c>
      <c r="C90" s="29">
        <v>260.44</v>
      </c>
    </row>
    <row r="91" spans="1:3" ht="15.6">
      <c r="A91" s="25"/>
      <c r="B91" s="23" t="s">
        <v>107</v>
      </c>
      <c r="C91" s="29">
        <v>12852.14</v>
      </c>
    </row>
    <row r="92" spans="1:3" ht="15.6">
      <c r="A92" s="25"/>
      <c r="B92" s="23" t="s">
        <v>108</v>
      </c>
      <c r="C92" s="29">
        <v>20.225999999999999</v>
      </c>
    </row>
    <row r="93" spans="1:3" ht="15.6">
      <c r="A93" s="25"/>
      <c r="B93" s="17" t="s">
        <v>109</v>
      </c>
      <c r="C93" s="29">
        <v>0</v>
      </c>
    </row>
    <row r="94" spans="1:3" ht="15.6">
      <c r="A94" s="16" t="s">
        <v>110</v>
      </c>
      <c r="B94" s="14" t="s">
        <v>111</v>
      </c>
      <c r="C94" s="29">
        <v>0</v>
      </c>
    </row>
    <row r="95" spans="1:3" ht="15.6">
      <c r="A95" s="16"/>
      <c r="B95" s="24" t="s">
        <v>112</v>
      </c>
      <c r="C95" s="29">
        <v>332.56</v>
      </c>
    </row>
    <row r="96" spans="1:3" ht="15.6">
      <c r="A96" s="16"/>
      <c r="B96" s="24" t="s">
        <v>113</v>
      </c>
      <c r="C96" s="29">
        <v>744.64650000000006</v>
      </c>
    </row>
    <row r="97" spans="1:6" ht="15.6">
      <c r="A97" s="16"/>
      <c r="B97" s="14" t="s">
        <v>114</v>
      </c>
      <c r="C97" s="30">
        <f>SUM(C83:C96)</f>
        <v>16417.872499999998</v>
      </c>
    </row>
    <row r="98" spans="1:6" ht="15.6">
      <c r="A98" s="19" t="s">
        <v>115</v>
      </c>
      <c r="B98" s="14" t="s">
        <v>116</v>
      </c>
      <c r="C98" s="30">
        <v>11904.864</v>
      </c>
    </row>
    <row r="99" spans="1:6" ht="13.8">
      <c r="A99" s="42"/>
      <c r="B99" s="43" t="s">
        <v>117</v>
      </c>
      <c r="C99" s="44">
        <f>C38+C49+C58+C65+C69+C71+C72+C80+C97+C98</f>
        <v>99931.740300000005</v>
      </c>
    </row>
    <row r="100" spans="1:6" s="36" customFormat="1" ht="13.8">
      <c r="A100" s="32"/>
      <c r="B100" s="33" t="s">
        <v>122</v>
      </c>
      <c r="C100" s="45">
        <v>85635.6</v>
      </c>
      <c r="D100" s="34"/>
      <c r="E100" s="35"/>
      <c r="F100" s="35"/>
    </row>
    <row r="101" spans="1:6" s="39" customFormat="1" ht="13.8">
      <c r="A101" s="37"/>
      <c r="B101" s="33" t="s">
        <v>123</v>
      </c>
      <c r="C101" s="46">
        <v>88039.96</v>
      </c>
      <c r="D101" s="38"/>
      <c r="E101" s="38"/>
      <c r="F101" s="38"/>
    </row>
    <row r="102" spans="1:6" s="39" customFormat="1" ht="13.8">
      <c r="A102" s="37"/>
      <c r="B102" s="33" t="s">
        <v>126</v>
      </c>
      <c r="C102" s="47">
        <v>14595</v>
      </c>
      <c r="D102" s="38"/>
      <c r="E102" s="38"/>
      <c r="F102" s="38"/>
    </row>
    <row r="103" spans="1:6" s="39" customFormat="1" ht="13.8">
      <c r="A103" s="37"/>
      <c r="B103" s="33" t="s">
        <v>127</v>
      </c>
      <c r="C103" s="47">
        <v>17752.939999999999</v>
      </c>
      <c r="D103" s="38"/>
      <c r="E103" s="38"/>
      <c r="F103" s="38"/>
    </row>
    <row r="104" spans="1:6" s="39" customFormat="1" ht="13.8">
      <c r="A104" s="32"/>
      <c r="B104" s="33" t="s">
        <v>125</v>
      </c>
      <c r="C104" s="48">
        <f>C101+C103-C99</f>
        <v>5861.1597000000038</v>
      </c>
      <c r="D104" s="35"/>
      <c r="E104" s="35"/>
      <c r="F104" s="35"/>
    </row>
    <row r="105" spans="1:6" s="39" customFormat="1" ht="13.8">
      <c r="A105" s="32"/>
      <c r="B105" s="33" t="s">
        <v>124</v>
      </c>
      <c r="C105" s="48">
        <f>C30+C104</f>
        <v>-29831.826100000006</v>
      </c>
      <c r="D105" s="35"/>
      <c r="E105" s="35"/>
      <c r="F105" s="35"/>
    </row>
    <row r="106" spans="1:6" s="41" customFormat="1" ht="13.8">
      <c r="A106" s="49"/>
      <c r="B106" s="49"/>
      <c r="C106" s="40"/>
    </row>
    <row r="107" spans="1:6" s="41" customFormat="1" ht="13.8">
      <c r="A107" s="49"/>
      <c r="B107" s="49"/>
      <c r="C107" s="40"/>
    </row>
  </sheetData>
  <mergeCells count="5">
    <mergeCell ref="A107:B107"/>
    <mergeCell ref="A106:B106"/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2022-02-16T06:47:38Z</dcterms:created>
  <dcterms:modified xsi:type="dcterms:W3CDTF">2022-03-14T02:55:31Z</dcterms:modified>
</cp:coreProperties>
</file>