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9" i="1"/>
  <c r="C100"/>
  <c r="C92"/>
  <c r="C78"/>
  <c r="C67"/>
  <c r="C63"/>
  <c r="C56"/>
  <c r="C47"/>
  <c r="C38"/>
  <c r="C94"/>
</calcChain>
</file>

<file path=xl/sharedStrings.xml><?xml version="1.0" encoding="utf-8"?>
<sst xmlns="http://schemas.openxmlformats.org/spreadsheetml/2006/main" count="122" uniqueCount="121">
  <si>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</si>
  <si>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</si>
  <si>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12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</si>
  <si>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</si>
  <si>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</si>
  <si>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</si>
  <si>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</si>
  <si>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</si>
  <si>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</si>
  <si>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</si>
  <si>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</si>
  <si>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</si>
  <si>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</si>
  <si>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</si>
  <si>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</si>
  <si>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</si>
  <si>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</si>
  <si>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</si>
  <si>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</si>
  <si>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</si>
  <si>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</si>
  <si>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</si>
  <si>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</si>
  <si>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</si>
  <si>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</si>
  <si>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</si>
  <si>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</si>
  <si>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</si>
  <si>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</si>
  <si>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</si>
  <si>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</si>
  <si>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</si>
  <si>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</si>
  <si>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</si>
  <si>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</si>
  <si>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</si>
  <si>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</si>
  <si>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</si>
  <si>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</si>
  <si>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</si>
  <si>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</si>
  <si>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</si>
  <si>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</si>
  <si>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</si>
  <si>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</si>
  <si>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</si>
  <si>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</si>
  <si>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</si>
  <si>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</si>
  <si>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</si>
  <si>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</si>
  <si>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</si>
  <si>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</si>
  <si>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</si>
  <si>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</si>
  <si>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</si>
  <si>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</si>
  <si>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</si>
  <si>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</si>
  <si>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</si>
  <si>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</si>
  <si>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</si>
  <si>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</si>
  <si>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</si>
  <si>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</si>
  <si>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</si>
  <si>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</si>
  <si>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</si>
  <si>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</si>
  <si>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</si>
  <si>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</si>
  <si>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</si>
  <si>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</si>
  <si>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</si>
  <si>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</si>
  <si>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</si>
  <si>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</si>
  <si>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</si>
  <si>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</si>
  <si>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</si>
  <si>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</si>
  <si>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</si>
  <si>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</si>
  <si>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</si>
  <si>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</si>
  <si>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</si>
  <si>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</si>
  <si>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</si>
  <si>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</si>
  <si>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</si>
  <si>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</si>
  <si>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</si>
  <si>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</si>
  <si>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</si>
  <si>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патрона энергосберегающего на лестничной клетке </t>
  </si>
  <si>
    <t xml:space="preserve"> 9.2</t>
  </si>
  <si>
    <t>Текущий ремонт систем водоснабжения и водоотведения (непредвиденные работы)</t>
  </si>
  <si>
    <t>смена вводного вентиля ХВС Ду 15мм кв.8</t>
  </si>
  <si>
    <t>замена сантехнических уплотняющих прокладок на вентилях и шлангах компрессора для промывки системы отопления</t>
  </si>
  <si>
    <t>бетонирование порога 1200*120*60</t>
  </si>
  <si>
    <t>устранение засора домовой канализации</t>
  </si>
  <si>
    <t xml:space="preserve"> 9.3</t>
  </si>
  <si>
    <t>Текущий ремонт конструктивных элементов (непредвиденные работы)</t>
  </si>
  <si>
    <t xml:space="preserve">смена металлического дверног блока с порошковой окраской  </t>
  </si>
  <si>
    <t>открытие продухов</t>
  </si>
  <si>
    <t>установка домофонного оборудования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</si>
  <si>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</si>
  <si>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</si>
  <si>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</si>
  <si>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</si>
  <si>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</si>
  <si>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12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</si>
  <si>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</si>
  <si>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</si>
  <si>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</si>
  <si>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</si>
  <si>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</si>
  <si>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</si>
  <si>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установка проушин на чердачном люке</t>
  </si>
  <si>
    <t>Дополнительные средства :план</t>
  </si>
  <si>
    <t>Дополнительные средства :фактически поступило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</si>
</sst>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0" fontId="9" fillId="0" borderId="1" xfId="0" applyFont="1" applyFill="1" applyBorder="1"/>
    <xf numFmtId="0" fontId="8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0" fillId="0" borderId="0" xfId="1" applyNumberFormat="1" applyFont="1"/>
    <xf numFmtId="0" fontId="10" fillId="0" borderId="0" xfId="1" applyFont="1"/>
    <xf numFmtId="0" fontId="12" fillId="0" borderId="0" xfId="0" applyFont="1" applyFill="1" applyAlignment="1">
      <alignment vertical="center"/>
    </xf>
    <xf numFmtId="0" fontId="12" fillId="0" borderId="1" xfId="1" applyFont="1" applyBorder="1" applyAlignment="1">
      <alignment horizontal="center"/>
    </xf>
    <xf numFmtId="2" fontId="12" fillId="0" borderId="0" xfId="1" applyNumberFormat="1" applyFont="1"/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2" fontId="15" fillId="0" borderId="1" xfId="2" applyNumberFormat="1" applyFont="1" applyFill="1" applyBorder="1" applyAlignment="1"/>
    <xf numFmtId="2" fontId="11" fillId="0" borderId="1" xfId="2" applyNumberFormat="1" applyFont="1" applyFill="1" applyBorder="1" applyAlignment="1"/>
    <xf numFmtId="2" fontId="15" fillId="0" borderId="1" xfId="2" applyNumberFormat="1" applyFont="1" applyBorder="1" applyAlignment="1"/>
    <xf numFmtId="0" fontId="12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topLeftCell="A89" workbookViewId="0">
      <selection activeCell="C98" sqref="C98"/>
    </sheetView>
  </sheetViews>
  <sheetFormatPr defaultColWidth="9.109375" defaultRowHeight="13.2"/>
  <cols>
    <col min="1" max="1" width="9.44140625" style="1" customWidth="1"/>
    <col min="2" max="2" width="68.33203125" style="1" customWidth="1"/>
    <col min="3" max="3" width="17.554687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9" style="1" customWidth="1"/>
    <col min="208" max="209" width="9.5546875" style="1" customWidth="1"/>
    <col min="210" max="211" width="7.33203125" style="1" customWidth="1"/>
    <col min="212" max="212" width="10.5546875" style="1" customWidth="1"/>
    <col min="213" max="215" width="7.33203125" style="1" customWidth="1"/>
    <col min="216" max="216" width="9.44140625" style="1" customWidth="1"/>
    <col min="217" max="220" width="7.33203125" style="1" customWidth="1"/>
    <col min="221" max="228" width="9.109375" style="1" customWidth="1"/>
    <col min="229" max="232" width="0" style="1" hidden="1" customWidth="1"/>
    <col min="233" max="239" width="9.109375" style="1" customWidth="1"/>
    <col min="240" max="240" width="11.33203125" style="1" customWidth="1"/>
    <col min="241" max="16384" width="9.109375" style="1"/>
  </cols>
  <sheetData>
    <row r="1" spans="1:2" hidden="1"/>
    <row r="2" spans="1:2" ht="26.4" hidden="1">
      <c r="B2" s="1" t="s">
        <v>0</v>
      </c>
    </row>
    <row r="3" spans="1:2" hidden="1">
      <c r="B3" s="1" t="s">
        <v>1</v>
      </c>
    </row>
    <row r="4" spans="1:2" hidden="1">
      <c r="B4" s="2" t="s">
        <v>2</v>
      </c>
    </row>
    <row r="5" spans="1:2" hidden="1">
      <c r="A5" s="3"/>
      <c r="B5" s="3"/>
    </row>
    <row r="6" spans="1:2" hidden="1">
      <c r="A6" s="3">
        <v>1</v>
      </c>
      <c r="B6" s="3">
        <v>2</v>
      </c>
    </row>
    <row r="7" spans="1:2" hidden="1">
      <c r="A7" s="3"/>
      <c r="B7" s="4" t="s">
        <v>3</v>
      </c>
    </row>
    <row r="8" spans="1:2" hidden="1">
      <c r="A8" s="3">
        <v>1</v>
      </c>
      <c r="B8" s="3" t="s">
        <v>4</v>
      </c>
    </row>
    <row r="9" spans="1:2" hidden="1">
      <c r="A9" s="3">
        <v>3</v>
      </c>
      <c r="B9" s="3" t="s">
        <v>5</v>
      </c>
    </row>
    <row r="10" spans="1:2" hidden="1">
      <c r="A10" s="3">
        <v>4</v>
      </c>
      <c r="B10" s="3" t="s">
        <v>6</v>
      </c>
    </row>
    <row r="11" spans="1:2" hidden="1">
      <c r="A11" s="3"/>
      <c r="B11" s="3" t="s">
        <v>7</v>
      </c>
    </row>
    <row r="12" spans="1:2" hidden="1">
      <c r="A12" s="3"/>
      <c r="B12" s="3" t="s">
        <v>8</v>
      </c>
    </row>
    <row r="13" spans="1:2" hidden="1">
      <c r="A13" s="3">
        <v>5</v>
      </c>
      <c r="B13" s="3" t="s">
        <v>9</v>
      </c>
    </row>
    <row r="14" spans="1:2" hidden="1">
      <c r="A14" s="3">
        <v>7</v>
      </c>
      <c r="B14" s="3" t="s">
        <v>10</v>
      </c>
    </row>
    <row r="15" spans="1:2" hidden="1">
      <c r="A15" s="3">
        <v>8</v>
      </c>
      <c r="B15" s="3" t="s">
        <v>11</v>
      </c>
    </row>
    <row r="16" spans="1:2" ht="13.5" hidden="1" customHeight="1">
      <c r="A16" s="3">
        <v>9</v>
      </c>
      <c r="B16" s="3" t="s">
        <v>12</v>
      </c>
    </row>
    <row r="17" spans="1:3" hidden="1">
      <c r="A17" s="3">
        <v>10</v>
      </c>
      <c r="B17" s="3" t="s">
        <v>13</v>
      </c>
    </row>
    <row r="18" spans="1:3" hidden="1">
      <c r="A18" s="3">
        <v>11</v>
      </c>
      <c r="B18" s="3" t="s">
        <v>14</v>
      </c>
    </row>
    <row r="19" spans="1:3" hidden="1">
      <c r="A19" s="3">
        <v>12</v>
      </c>
      <c r="B19" s="3" t="s">
        <v>15</v>
      </c>
    </row>
    <row r="20" spans="1:3" hidden="1">
      <c r="A20" s="3">
        <v>13</v>
      </c>
      <c r="B20" s="3" t="s">
        <v>16</v>
      </c>
    </row>
    <row r="21" spans="1:3" hidden="1">
      <c r="A21" s="3">
        <v>14</v>
      </c>
      <c r="B21" s="3" t="s">
        <v>17</v>
      </c>
    </row>
    <row r="22" spans="1:3" hidden="1">
      <c r="A22" s="3">
        <v>15</v>
      </c>
      <c r="B22" s="3" t="s">
        <v>18</v>
      </c>
    </row>
    <row r="23" spans="1:3" hidden="1">
      <c r="A23" s="3">
        <v>16</v>
      </c>
      <c r="B23" s="3" t="s">
        <v>19</v>
      </c>
    </row>
    <row r="24" spans="1:3" hidden="1">
      <c r="A24" s="3">
        <v>17</v>
      </c>
      <c r="B24" s="3" t="s">
        <v>20</v>
      </c>
    </row>
    <row r="25" spans="1:3" hidden="1">
      <c r="A25" s="5"/>
      <c r="B25" s="5"/>
    </row>
    <row r="26" spans="1:3" s="7" customFormat="1" ht="15.6">
      <c r="A26" s="48" t="s">
        <v>112</v>
      </c>
      <c r="B26" s="48"/>
    </row>
    <row r="27" spans="1:3" s="7" customFormat="1" ht="15.6">
      <c r="A27" s="48" t="s">
        <v>110</v>
      </c>
      <c r="B27" s="48"/>
    </row>
    <row r="28" spans="1:3" s="7" customFormat="1" ht="15.6">
      <c r="A28" s="48" t="s">
        <v>111</v>
      </c>
      <c r="B28" s="48"/>
    </row>
    <row r="29" spans="1:3" s="7" customFormat="1" ht="15.6">
      <c r="A29" s="8"/>
      <c r="B29" s="8"/>
    </row>
    <row r="30" spans="1:3" s="9" customFormat="1" ht="15.6">
      <c r="A30" s="11"/>
      <c r="B30" s="12" t="s">
        <v>113</v>
      </c>
      <c r="C30" s="13">
        <v>354.80000000005293</v>
      </c>
    </row>
    <row r="31" spans="1:3" s="10" customFormat="1" ht="15.6">
      <c r="A31" s="14"/>
      <c r="B31" s="12" t="s">
        <v>21</v>
      </c>
      <c r="C31" s="15"/>
    </row>
    <row r="32" spans="1:3" ht="15.6">
      <c r="A32" s="16" t="s">
        <v>22</v>
      </c>
      <c r="B32" s="17" t="s">
        <v>23</v>
      </c>
      <c r="C32" s="17"/>
    </row>
    <row r="33" spans="1:3" ht="15" customHeight="1">
      <c r="A33" s="16"/>
      <c r="B33" s="17" t="s">
        <v>24</v>
      </c>
      <c r="C33" s="17">
        <v>4615.1039999999994</v>
      </c>
    </row>
    <row r="34" spans="1:3" ht="15.6">
      <c r="A34" s="18" t="s">
        <v>25</v>
      </c>
      <c r="B34" s="17" t="s">
        <v>26</v>
      </c>
      <c r="C34" s="17">
        <v>0</v>
      </c>
    </row>
    <row r="35" spans="1:3" ht="15.6">
      <c r="A35" s="16"/>
      <c r="B35" s="17" t="s">
        <v>24</v>
      </c>
      <c r="C35" s="17">
        <v>5032.5600000000004</v>
      </c>
    </row>
    <row r="36" spans="1:3" ht="46.8">
      <c r="A36" s="16" t="s">
        <v>27</v>
      </c>
      <c r="B36" s="17" t="s">
        <v>28</v>
      </c>
      <c r="C36" s="17">
        <v>1258.83</v>
      </c>
    </row>
    <row r="37" spans="1:3" ht="23.25" customHeight="1">
      <c r="A37" s="16" t="s">
        <v>29</v>
      </c>
      <c r="B37" s="17" t="s">
        <v>30</v>
      </c>
      <c r="C37" s="17">
        <v>95.158000000000015</v>
      </c>
    </row>
    <row r="38" spans="1:3" ht="15.6">
      <c r="A38" s="16"/>
      <c r="B38" s="12" t="s">
        <v>31</v>
      </c>
      <c r="C38" s="12">
        <f>SUM(C33:C37)</f>
        <v>11001.652</v>
      </c>
    </row>
    <row r="39" spans="1:3" ht="31.2">
      <c r="A39" s="16" t="s">
        <v>32</v>
      </c>
      <c r="B39" s="12" t="s">
        <v>33</v>
      </c>
      <c r="C39" s="17"/>
    </row>
    <row r="40" spans="1:3" ht="15.6">
      <c r="A40" s="16" t="s">
        <v>34</v>
      </c>
      <c r="B40" s="17" t="s">
        <v>35</v>
      </c>
      <c r="C40" s="17">
        <v>897.05000000000007</v>
      </c>
    </row>
    <row r="41" spans="1:3" ht="15.6">
      <c r="A41" s="16" t="s">
        <v>36</v>
      </c>
      <c r="B41" s="17" t="s">
        <v>37</v>
      </c>
      <c r="C41" s="17">
        <v>584.7399999999999</v>
      </c>
    </row>
    <row r="42" spans="1:3" ht="15.6">
      <c r="A42" s="16" t="s">
        <v>38</v>
      </c>
      <c r="B42" s="17" t="s">
        <v>39</v>
      </c>
      <c r="C42" s="17">
        <v>6102.0150000000003</v>
      </c>
    </row>
    <row r="43" spans="1:3" ht="15.6">
      <c r="A43" s="16" t="s">
        <v>40</v>
      </c>
      <c r="B43" s="17" t="s">
        <v>41</v>
      </c>
      <c r="C43" s="17">
        <v>1869.4389999999999</v>
      </c>
    </row>
    <row r="44" spans="1:3" ht="15.6">
      <c r="A44" s="16" t="s">
        <v>42</v>
      </c>
      <c r="B44" s="17" t="s">
        <v>43</v>
      </c>
      <c r="C44" s="17">
        <v>259.34100000000001</v>
      </c>
    </row>
    <row r="45" spans="1:3" ht="31.2">
      <c r="A45" s="16" t="s">
        <v>44</v>
      </c>
      <c r="B45" s="17" t="s">
        <v>45</v>
      </c>
      <c r="C45" s="17">
        <v>153.61500000000001</v>
      </c>
    </row>
    <row r="46" spans="1:3" ht="46.8">
      <c r="A46" s="16" t="s">
        <v>46</v>
      </c>
      <c r="B46" s="17" t="s">
        <v>47</v>
      </c>
      <c r="C46" s="17">
        <v>906.29</v>
      </c>
    </row>
    <row r="47" spans="1:3" ht="15.6">
      <c r="A47" s="16"/>
      <c r="B47" s="12" t="s">
        <v>48</v>
      </c>
      <c r="C47" s="12">
        <f>SUM(C40:C46)</f>
        <v>10772.490000000002</v>
      </c>
    </row>
    <row r="48" spans="1:3" ht="15.6">
      <c r="A48" s="16"/>
      <c r="B48" s="12" t="s">
        <v>49</v>
      </c>
      <c r="C48" s="17"/>
    </row>
    <row r="49" spans="1:3" ht="31.2">
      <c r="A49" s="16" t="s">
        <v>50</v>
      </c>
      <c r="B49" s="17" t="s">
        <v>51</v>
      </c>
      <c r="C49" s="17">
        <v>0</v>
      </c>
    </row>
    <row r="50" spans="1:3" s="6" customFormat="1" ht="15.6">
      <c r="A50" s="19"/>
      <c r="B50" s="17" t="s">
        <v>52</v>
      </c>
      <c r="C50" s="20">
        <v>5356.04</v>
      </c>
    </row>
    <row r="51" spans="1:3" s="6" customFormat="1" ht="15" customHeight="1">
      <c r="A51" s="19"/>
      <c r="B51" s="17" t="s">
        <v>53</v>
      </c>
      <c r="C51" s="20">
        <v>4167.8</v>
      </c>
    </row>
    <row r="52" spans="1:3" s="6" customFormat="1" ht="13.5" customHeight="1">
      <c r="A52" s="19"/>
      <c r="B52" s="17" t="s">
        <v>54</v>
      </c>
      <c r="C52" s="20">
        <v>2204.8000000000002</v>
      </c>
    </row>
    <row r="53" spans="1:3" s="6" customFormat="1" ht="15.75" customHeight="1">
      <c r="A53" s="19"/>
      <c r="B53" s="17" t="s">
        <v>55</v>
      </c>
      <c r="C53" s="20">
        <v>153.4</v>
      </c>
    </row>
    <row r="54" spans="1:3" s="6" customFormat="1" ht="16.5" customHeight="1">
      <c r="A54" s="19"/>
      <c r="B54" s="17" t="s">
        <v>56</v>
      </c>
      <c r="C54" s="20">
        <v>302.88</v>
      </c>
    </row>
    <row r="55" spans="1:3" ht="15.6">
      <c r="A55" s="16" t="s">
        <v>57</v>
      </c>
      <c r="B55" s="17" t="s">
        <v>58</v>
      </c>
      <c r="C55" s="17">
        <v>259.72000000000003</v>
      </c>
    </row>
    <row r="56" spans="1:3" ht="15.6">
      <c r="A56" s="16"/>
      <c r="B56" s="12" t="s">
        <v>59</v>
      </c>
      <c r="C56" s="12">
        <f>SUM(C50:C55)</f>
        <v>12444.639999999998</v>
      </c>
    </row>
    <row r="57" spans="1:3" ht="15.6">
      <c r="A57" s="16"/>
      <c r="B57" s="12" t="s">
        <v>60</v>
      </c>
      <c r="C57" s="17"/>
    </row>
    <row r="58" spans="1:3" ht="15.6">
      <c r="A58" s="16" t="s">
        <v>61</v>
      </c>
      <c r="B58" s="17" t="s">
        <v>62</v>
      </c>
      <c r="C58" s="17">
        <v>2242.3679999999999</v>
      </c>
    </row>
    <row r="59" spans="1:3" ht="31.2">
      <c r="A59" s="16" t="s">
        <v>63</v>
      </c>
      <c r="B59" s="17" t="s">
        <v>64</v>
      </c>
      <c r="C59" s="17">
        <v>0</v>
      </c>
    </row>
    <row r="60" spans="1:3" ht="17.25" customHeight="1">
      <c r="A60" s="16" t="s">
        <v>65</v>
      </c>
      <c r="B60" s="17" t="s">
        <v>66</v>
      </c>
      <c r="C60" s="17">
        <v>3781.248</v>
      </c>
    </row>
    <row r="61" spans="1:3" ht="31.2">
      <c r="A61" s="16" t="s">
        <v>67</v>
      </c>
      <c r="B61" s="17" t="s">
        <v>68</v>
      </c>
      <c r="C61" s="17">
        <v>1494.912</v>
      </c>
    </row>
    <row r="62" spans="1:3" ht="15.6">
      <c r="A62" s="16" t="s">
        <v>69</v>
      </c>
      <c r="B62" s="17" t="s">
        <v>70</v>
      </c>
      <c r="C62" s="17">
        <v>722</v>
      </c>
    </row>
    <row r="63" spans="1:3" ht="15.6">
      <c r="A63" s="16"/>
      <c r="B63" s="12" t="s">
        <v>71</v>
      </c>
      <c r="C63" s="12">
        <f>SUM(C58:C62)</f>
        <v>8240.5280000000002</v>
      </c>
    </row>
    <row r="64" spans="1:3" ht="15.6">
      <c r="A64" s="16"/>
      <c r="B64" s="12" t="s">
        <v>72</v>
      </c>
      <c r="C64" s="17"/>
    </row>
    <row r="65" spans="1:3" ht="31.2">
      <c r="A65" s="16" t="s">
        <v>73</v>
      </c>
      <c r="B65" s="17" t="s">
        <v>74</v>
      </c>
      <c r="C65" s="17">
        <v>4165.9679999999998</v>
      </c>
    </row>
    <row r="66" spans="1:3" ht="15.6">
      <c r="A66" s="16" t="s">
        <v>75</v>
      </c>
      <c r="B66" s="17" t="s">
        <v>76</v>
      </c>
      <c r="C66" s="17">
        <v>1179.808</v>
      </c>
    </row>
    <row r="67" spans="1:3" ht="15.6">
      <c r="A67" s="16"/>
      <c r="B67" s="12" t="s">
        <v>77</v>
      </c>
      <c r="C67" s="12">
        <f>SUM(C65:C66)</f>
        <v>5345.7759999999998</v>
      </c>
    </row>
    <row r="68" spans="1:3" ht="15.6">
      <c r="A68" s="16"/>
      <c r="B68" s="17"/>
      <c r="C68" s="17"/>
    </row>
    <row r="69" spans="1:3" ht="15.6">
      <c r="A69" s="21" t="s">
        <v>78</v>
      </c>
      <c r="B69" s="17" t="s">
        <v>79</v>
      </c>
      <c r="C69" s="12">
        <v>925.73599999999999</v>
      </c>
    </row>
    <row r="70" spans="1:3" ht="15.6">
      <c r="A70" s="21" t="s">
        <v>80</v>
      </c>
      <c r="B70" s="17" t="s">
        <v>81</v>
      </c>
      <c r="C70" s="12">
        <v>719.77599999999995</v>
      </c>
    </row>
    <row r="71" spans="1:3" ht="15.6">
      <c r="A71" s="16"/>
      <c r="B71" s="17"/>
      <c r="C71" s="17"/>
    </row>
    <row r="72" spans="1:3" ht="15.6">
      <c r="A72" s="16"/>
      <c r="B72" s="12" t="s">
        <v>82</v>
      </c>
      <c r="C72" s="17"/>
    </row>
    <row r="73" spans="1:3" ht="15.6">
      <c r="A73" s="16" t="s">
        <v>83</v>
      </c>
      <c r="B73" s="17" t="s">
        <v>84</v>
      </c>
      <c r="C73" s="17">
        <v>3380.1800000000003</v>
      </c>
    </row>
    <row r="74" spans="1:3" ht="15.6">
      <c r="A74" s="16" t="s">
        <v>85</v>
      </c>
      <c r="B74" s="17" t="s">
        <v>86</v>
      </c>
      <c r="C74" s="17">
        <v>4485.17</v>
      </c>
    </row>
    <row r="75" spans="1:3" ht="40.5" customHeight="1">
      <c r="A75" s="22"/>
      <c r="B75" s="23" t="s">
        <v>87</v>
      </c>
      <c r="C75" s="17">
        <v>3291.0400000000009</v>
      </c>
    </row>
    <row r="76" spans="1:3" ht="40.5" customHeight="1">
      <c r="A76" s="22"/>
      <c r="B76" s="23" t="s">
        <v>88</v>
      </c>
      <c r="C76" s="17">
        <v>3291.0400000000009</v>
      </c>
    </row>
    <row r="77" spans="1:3" ht="40.5" customHeight="1">
      <c r="A77" s="22"/>
      <c r="B77" s="23" t="s">
        <v>89</v>
      </c>
      <c r="C77" s="17">
        <v>3291.0400000000009</v>
      </c>
    </row>
    <row r="78" spans="1:3" ht="15.6">
      <c r="A78" s="16"/>
      <c r="B78" s="12" t="s">
        <v>90</v>
      </c>
      <c r="C78" s="12">
        <f>SUM(C73:C77)</f>
        <v>17738.47</v>
      </c>
    </row>
    <row r="79" spans="1:3" ht="15.6">
      <c r="A79" s="16"/>
      <c r="B79" s="12" t="s">
        <v>91</v>
      </c>
      <c r="C79" s="17"/>
    </row>
    <row r="80" spans="1:3" ht="31.2">
      <c r="A80" s="16" t="s">
        <v>92</v>
      </c>
      <c r="B80" s="12" t="s">
        <v>93</v>
      </c>
      <c r="C80" s="17">
        <v>0</v>
      </c>
    </row>
    <row r="81" spans="1:6" ht="15.6">
      <c r="A81" s="22"/>
      <c r="B81" s="24" t="s">
        <v>94</v>
      </c>
      <c r="C81" s="17">
        <v>370.31</v>
      </c>
    </row>
    <row r="82" spans="1:6" ht="31.2">
      <c r="A82" s="16" t="s">
        <v>95</v>
      </c>
      <c r="B82" s="12" t="s">
        <v>96</v>
      </c>
      <c r="C82" s="17">
        <v>0</v>
      </c>
    </row>
    <row r="83" spans="1:6" ht="15.6">
      <c r="A83" s="16"/>
      <c r="B83" s="26" t="s">
        <v>97</v>
      </c>
      <c r="C83" s="17">
        <v>918.01</v>
      </c>
    </row>
    <row r="84" spans="1:6" ht="31.2">
      <c r="A84" s="27"/>
      <c r="B84" s="24" t="s">
        <v>98</v>
      </c>
      <c r="C84" s="17">
        <v>130.22</v>
      </c>
    </row>
    <row r="85" spans="1:6" ht="15.6">
      <c r="A85" s="27"/>
      <c r="B85" s="28" t="s">
        <v>99</v>
      </c>
      <c r="C85" s="17">
        <v>241.33199999999999</v>
      </c>
    </row>
    <row r="86" spans="1:6" ht="15.6">
      <c r="A86" s="27"/>
      <c r="B86" s="26" t="s">
        <v>100</v>
      </c>
      <c r="C86" s="17">
        <v>0</v>
      </c>
    </row>
    <row r="87" spans="1:6" ht="31.2">
      <c r="A87" s="16" t="s">
        <v>101</v>
      </c>
      <c r="B87" s="12" t="s">
        <v>102</v>
      </c>
      <c r="C87" s="17">
        <v>0</v>
      </c>
    </row>
    <row r="88" spans="1:6" ht="15.6">
      <c r="A88" s="16"/>
      <c r="B88" s="12" t="s">
        <v>103</v>
      </c>
      <c r="C88" s="17">
        <v>41128.68</v>
      </c>
    </row>
    <row r="89" spans="1:6" ht="15.6">
      <c r="A89" s="16"/>
      <c r="B89" s="25" t="s">
        <v>104</v>
      </c>
      <c r="C89" s="17">
        <v>332.56</v>
      </c>
    </row>
    <row r="90" spans="1:6" ht="15.6">
      <c r="A90" s="16"/>
      <c r="B90" s="25" t="s">
        <v>105</v>
      </c>
      <c r="C90" s="17">
        <v>9712.4500000000007</v>
      </c>
    </row>
    <row r="91" spans="1:6" ht="15.6">
      <c r="A91" s="16"/>
      <c r="B91" s="25" t="s">
        <v>118</v>
      </c>
      <c r="C91" s="17">
        <v>486</v>
      </c>
    </row>
    <row r="92" spans="1:6" ht="15.6">
      <c r="A92" s="16"/>
      <c r="B92" s="12" t="s">
        <v>106</v>
      </c>
      <c r="C92" s="12">
        <f>SUM(C81:C91)</f>
        <v>53319.562000000005</v>
      </c>
    </row>
    <row r="93" spans="1:6" ht="13.8">
      <c r="A93" s="41" t="s">
        <v>107</v>
      </c>
      <c r="B93" s="42" t="s">
        <v>108</v>
      </c>
      <c r="C93" s="42">
        <v>11794.415999999999</v>
      </c>
    </row>
    <row r="94" spans="1:6" ht="13.8">
      <c r="A94" s="43"/>
      <c r="B94" s="42" t="s">
        <v>109</v>
      </c>
      <c r="C94" s="42">
        <f>C38+C47+C56+C63+C67+C69+C70+C78+C92+C93</f>
        <v>132303.046</v>
      </c>
    </row>
    <row r="95" spans="1:6" s="33" customFormat="1" ht="13.8">
      <c r="A95" s="29"/>
      <c r="B95" s="30" t="s">
        <v>114</v>
      </c>
      <c r="C95" s="44">
        <v>83759.16</v>
      </c>
      <c r="D95" s="31"/>
      <c r="E95" s="32"/>
      <c r="F95" s="32"/>
    </row>
    <row r="96" spans="1:6" s="36" customFormat="1" ht="13.8">
      <c r="A96" s="34"/>
      <c r="B96" s="30" t="s">
        <v>115</v>
      </c>
      <c r="C96" s="45">
        <v>82481.710000000006</v>
      </c>
      <c r="D96" s="35"/>
      <c r="E96" s="35"/>
      <c r="F96" s="35"/>
    </row>
    <row r="97" spans="1:6" s="36" customFormat="1" ht="13.8">
      <c r="A97" s="34"/>
      <c r="B97" s="30" t="s">
        <v>119</v>
      </c>
      <c r="C97" s="45">
        <v>35793.599999999999</v>
      </c>
      <c r="D97" s="35"/>
      <c r="E97" s="35"/>
      <c r="F97" s="35"/>
    </row>
    <row r="98" spans="1:6" s="36" customFormat="1" ht="13.8">
      <c r="A98" s="34"/>
      <c r="B98" s="30" t="s">
        <v>120</v>
      </c>
      <c r="C98" s="45">
        <v>44035.34</v>
      </c>
      <c r="D98" s="35"/>
      <c r="E98" s="35"/>
      <c r="F98" s="35"/>
    </row>
    <row r="99" spans="1:6" s="36" customFormat="1" ht="13.8">
      <c r="A99" s="29"/>
      <c r="B99" s="30" t="s">
        <v>117</v>
      </c>
      <c r="C99" s="46">
        <f>C96+C98-C94</f>
        <v>-5785.9959999999992</v>
      </c>
      <c r="D99" s="32"/>
      <c r="E99" s="32"/>
      <c r="F99" s="32"/>
    </row>
    <row r="100" spans="1:6" s="36" customFormat="1" ht="13.8">
      <c r="A100" s="29"/>
      <c r="B100" s="30" t="s">
        <v>116</v>
      </c>
      <c r="C100" s="46">
        <f>C30+C99</f>
        <v>-5431.1959999999463</v>
      </c>
      <c r="D100" s="32"/>
      <c r="E100" s="32"/>
      <c r="F100" s="32"/>
    </row>
    <row r="101" spans="1:6" s="38" customFormat="1" ht="13.8">
      <c r="A101" s="47"/>
      <c r="B101" s="47"/>
      <c r="C101" s="37"/>
    </row>
    <row r="102" spans="1:6" s="38" customFormat="1" ht="13.8">
      <c r="A102" s="47"/>
      <c r="B102" s="47"/>
      <c r="C102" s="37"/>
    </row>
    <row r="103" spans="1:6" s="38" customFormat="1" ht="13.8">
      <c r="A103" s="47"/>
      <c r="B103" s="47"/>
      <c r="C103" s="37"/>
    </row>
    <row r="104" spans="1:6" s="40" customFormat="1" ht="13.8">
      <c r="A104" s="39"/>
      <c r="C104" s="37"/>
    </row>
  </sheetData>
  <mergeCells count="6">
    <mergeCell ref="A101:B101"/>
    <mergeCell ref="A102:B102"/>
    <mergeCell ref="A103:B103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2022-02-16T07:10:03Z</dcterms:created>
  <dcterms:modified xsi:type="dcterms:W3CDTF">2022-03-14T04:28:08Z</dcterms:modified>
</cp:coreProperties>
</file>