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2" i="1"/>
  <c r="C73"/>
  <c r="C65"/>
  <c r="C48"/>
  <c r="C35"/>
  <c r="C28"/>
  <c r="C20"/>
  <c r="C11"/>
  <c r="C67"/>
</calcChain>
</file>

<file path=xl/sharedStrings.xml><?xml version="1.0" encoding="utf-8"?>
<sst xmlns="http://schemas.openxmlformats.org/spreadsheetml/2006/main" count="100" uniqueCount="100">
  <si>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</si>
  <si>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</si>
  <si>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</si>
  <si>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</si>
  <si>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</si>
  <si>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</si>
  <si>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потолков, подоконников</t>
  </si>
  <si>
    <t>1.4.</t>
  </si>
  <si>
    <t>Мытье окон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</si>
  <si>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</si>
  <si>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</si>
  <si>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</si>
  <si>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</si>
  <si>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</si>
  <si>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</si>
  <si>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</si>
  <si>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</si>
  <si>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</si>
  <si>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</si>
  <si>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</si>
  <si>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</si>
  <si>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</si>
  <si>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</si>
  <si>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</si>
  <si>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дорожек, крылец, входов, отмосток ибордюров вдоль  проездов от наледи и льда шириной 0,5м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</si>
  <si>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</si>
  <si>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</si>
  <si>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</si>
  <si>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</si>
  <si>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</si>
  <si>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</si>
  <si>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</si>
  <si>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подвалов, внутриквартального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</si>
  <si>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</si>
  <si>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</si>
  <si>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</si>
  <si>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</si>
  <si>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</si>
  <si>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</si>
  <si>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</si>
  <si>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</si>
  <si>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</si>
  <si>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</si>
  <si>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</si>
  <si>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</si>
  <si>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</si>
  <si>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</si>
  <si>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</si>
  <si>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</si>
  <si>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</si>
  <si>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</si>
  <si>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</si>
  <si>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</si>
  <si>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</si>
  <si>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</si>
  <si>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</si>
  <si>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</si>
  <si>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</si>
  <si>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</si>
  <si>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</si>
  <si>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</si>
  <si>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</si>
  <si>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</si>
  <si>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</si>
  <si>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</si>
  <si>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</si>
  <si>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 раб)</t>
  </si>
  <si>
    <t>подключение прибора учета тепловой энергии (в смете):</t>
  </si>
  <si>
    <t>а</t>
  </si>
  <si>
    <t>установка подрозетника из фанеры</t>
  </si>
  <si>
    <t>б</t>
  </si>
  <si>
    <t>устройство кабеля АВВГ 2*2,5</t>
  </si>
  <si>
    <t>в</t>
  </si>
  <si>
    <t>устройство розетки</t>
  </si>
  <si>
    <t>смена  патрона освещения подъезда, тамбура 1п 1 эт</t>
  </si>
  <si>
    <t>9.2.</t>
  </si>
  <si>
    <t>Текущий ремонт систем ВиК (непр ра)</t>
  </si>
  <si>
    <t>замена прокладок на вентиля для промывки системы отопления</t>
  </si>
  <si>
    <t>установка прибора учета тепловой энергии (ВНОВЬ)</t>
  </si>
  <si>
    <t>установка сбросного вентиля Ду 15мм стояка отопления кв.2</t>
  </si>
  <si>
    <t>уплотнение соединений (лентой ФУМ, лен сантехнический) кв.2</t>
  </si>
  <si>
    <t>замена прокладок для т/счетчика</t>
  </si>
  <si>
    <t xml:space="preserve"> 9.3</t>
  </si>
  <si>
    <t>Текущий ремонт систем конструкт.элементов) (непр раб)</t>
  </si>
  <si>
    <t>открытие продухов</t>
  </si>
  <si>
    <t>окраска МАФ (скамеек, урн  МАЙ-ИЮНЬ)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</si>
  <si>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</si>
  <si>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</si>
  <si>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</si>
  <si>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</si>
  <si>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</si>
  <si>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ул.Первостроителей 12</t>
  </si>
  <si>
    <t xml:space="preserve">Отчет за 2021 г </t>
  </si>
  <si>
    <t>результат на 01.01.2021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</si>
  <si>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</si>
  <si>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</si>
  <si>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</si>
  <si>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</si>
  <si>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>Дополнительные средства: план</t>
  </si>
  <si>
    <t>Дополнительные средства:фактически поступило</t>
  </si>
</sst>
</file>

<file path=xl/styles.xml><?xml version="1.0" encoding="utf-8"?>
<styleSheet xmlns="http://schemas.openxmlformats.org/spreadsheetml/2006/main">
  <numFmts count="1">
    <numFmt numFmtId="164" formatCode="d/m;@"/>
  </numFmts>
  <fonts count="13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1" fillId="0" borderId="0" xfId="0" applyFont="1" applyFill="1"/>
    <xf numFmtId="2" fontId="5" fillId="0" borderId="0" xfId="1" applyNumberFormat="1" applyFont="1" applyFill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4" fillId="0" borderId="0" xfId="1" applyFont="1" applyFill="1" applyBorder="1" applyAlignment="1">
      <alignment horizontal="center"/>
    </xf>
    <xf numFmtId="0" fontId="5" fillId="0" borderId="0" xfId="0" applyFont="1" applyFill="1"/>
    <xf numFmtId="0" fontId="6" fillId="0" borderId="1" xfId="0" applyNumberFormat="1" applyFont="1" applyFill="1" applyBorder="1" applyAlignment="1">
      <alignment horizontal="left"/>
    </xf>
    <xf numFmtId="2" fontId="6" fillId="0" borderId="1" xfId="1" applyNumberFormat="1" applyFont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7" fillId="0" borderId="1" xfId="0" applyFont="1" applyFill="1" applyBorder="1"/>
    <xf numFmtId="2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vertical="top" wrapText="1"/>
    </xf>
    <xf numFmtId="2" fontId="6" fillId="0" borderId="1" xfId="0" applyNumberFormat="1" applyFont="1" applyFill="1" applyBorder="1"/>
    <xf numFmtId="16" fontId="2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/>
    </xf>
    <xf numFmtId="0" fontId="6" fillId="0" borderId="1" xfId="0" applyFont="1" applyBorder="1"/>
    <xf numFmtId="0" fontId="8" fillId="0" borderId="1" xfId="0" applyFont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9" fillId="0" borderId="1" xfId="1" applyFont="1" applyBorder="1"/>
    <xf numFmtId="0" fontId="10" fillId="0" borderId="0" xfId="0" applyFont="1" applyFill="1" applyAlignment="1">
      <alignment wrapText="1"/>
    </xf>
    <xf numFmtId="0" fontId="11" fillId="0" borderId="0" xfId="0" applyFont="1" applyFill="1" applyBorder="1"/>
    <xf numFmtId="0" fontId="11" fillId="0" borderId="0" xfId="0" applyFont="1" applyFill="1" applyAlignment="1">
      <alignment horizontal="center"/>
    </xf>
    <xf numFmtId="0" fontId="11" fillId="0" borderId="0" xfId="0" applyFont="1" applyFill="1"/>
    <xf numFmtId="2" fontId="11" fillId="0" borderId="0" xfId="0" applyNumberFormat="1" applyFont="1" applyFill="1"/>
    <xf numFmtId="0" fontId="10" fillId="0" borderId="1" xfId="1" applyFont="1" applyBorder="1" applyAlignment="1">
      <alignment horizontal="center"/>
    </xf>
    <xf numFmtId="2" fontId="9" fillId="0" borderId="1" xfId="1" applyNumberFormat="1" applyFont="1" applyFill="1" applyBorder="1" applyAlignment="1"/>
    <xf numFmtId="0" fontId="11" fillId="0" borderId="1" xfId="1" applyFont="1" applyBorder="1" applyAlignment="1">
      <alignment horizontal="center"/>
    </xf>
    <xf numFmtId="2" fontId="12" fillId="0" borderId="1" xfId="1" applyNumberFormat="1" applyFont="1" applyFill="1" applyBorder="1" applyAlignment="1"/>
    <xf numFmtId="0" fontId="10" fillId="0" borderId="1" xfId="1" applyFont="1" applyBorder="1" applyAlignment="1">
      <alignment horizontal="center" wrapText="1"/>
    </xf>
    <xf numFmtId="2" fontId="12" fillId="0" borderId="1" xfId="1" applyNumberFormat="1" applyFont="1" applyBorder="1" applyAlignment="1">
      <alignment wrapText="1"/>
    </xf>
    <xf numFmtId="0" fontId="4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9"/>
  <sheetViews>
    <sheetView tabSelected="1" topLeftCell="A55" workbookViewId="0">
      <selection activeCell="E70" sqref="E70"/>
    </sheetView>
  </sheetViews>
  <sheetFormatPr defaultColWidth="9.109375" defaultRowHeight="15.75" customHeight="1"/>
  <cols>
    <col min="1" max="1" width="5.6640625" style="1" customWidth="1"/>
    <col min="2" max="2" width="73.33203125" style="1" customWidth="1"/>
    <col min="3" max="3" width="15.5546875" style="1" customWidth="1"/>
    <col min="4" max="200" width="9.109375" style="1" customWidth="1"/>
    <col min="201" max="201" width="3.88671875" style="1" customWidth="1"/>
    <col min="202" max="202" width="52.109375" style="1" customWidth="1"/>
    <col min="203" max="203" width="10" style="1" customWidth="1"/>
    <col min="204" max="204" width="7.33203125" style="1" customWidth="1"/>
    <col min="205" max="205" width="7.6640625" style="1" customWidth="1"/>
    <col min="206" max="206" width="5.5546875" style="1" customWidth="1"/>
    <col min="207" max="207" width="7.109375" style="1" customWidth="1"/>
    <col min="208" max="208" width="8.5546875" style="1" customWidth="1"/>
    <col min="209" max="209" width="7.33203125" style="1" customWidth="1"/>
    <col min="210" max="16384" width="9.109375" style="1"/>
  </cols>
  <sheetData>
    <row r="1" spans="1:3" s="3" customFormat="1" ht="15.6">
      <c r="A1" s="45" t="s">
        <v>92</v>
      </c>
      <c r="B1" s="45"/>
      <c r="C1" s="2"/>
    </row>
    <row r="2" spans="1:3" s="4" customFormat="1" ht="15.6">
      <c r="A2" s="45" t="s">
        <v>90</v>
      </c>
      <c r="B2" s="45"/>
      <c r="C2" s="2"/>
    </row>
    <row r="3" spans="1:3" s="4" customFormat="1" ht="15.6">
      <c r="A3" s="45" t="s">
        <v>91</v>
      </c>
      <c r="B3" s="45"/>
      <c r="C3" s="2"/>
    </row>
    <row r="4" spans="1:3" s="4" customFormat="1" ht="15.6">
      <c r="A4" s="5"/>
      <c r="B4" s="5"/>
      <c r="C4" s="2"/>
    </row>
    <row r="5" spans="1:3" s="6" customFormat="1" ht="13.5" customHeight="1">
      <c r="A5" s="7"/>
      <c r="B5" s="7" t="s">
        <v>93</v>
      </c>
      <c r="C5" s="8">
        <v>-112275.68899999997</v>
      </c>
    </row>
    <row r="6" spans="1:3" s="6" customFormat="1" ht="16.2">
      <c r="A6" s="9"/>
      <c r="B6" s="10" t="s">
        <v>0</v>
      </c>
      <c r="C6" s="11"/>
    </row>
    <row r="7" spans="1:3" ht="15.75" customHeight="1">
      <c r="A7" s="12" t="s">
        <v>1</v>
      </c>
      <c r="B7" s="13" t="s">
        <v>2</v>
      </c>
      <c r="C7" s="11">
        <v>8552.5439999999981</v>
      </c>
    </row>
    <row r="8" spans="1:3" ht="15.75" customHeight="1">
      <c r="A8" s="14" t="s">
        <v>3</v>
      </c>
      <c r="B8" s="13" t="s">
        <v>4</v>
      </c>
      <c r="C8" s="11">
        <v>10077.647999999999</v>
      </c>
    </row>
    <row r="9" spans="1:3" ht="15.75" customHeight="1">
      <c r="A9" s="14" t="s">
        <v>5</v>
      </c>
      <c r="B9" s="13" t="s">
        <v>6</v>
      </c>
      <c r="C9" s="11">
        <v>1140.3679999999999</v>
      </c>
    </row>
    <row r="10" spans="1:3" ht="15.75" customHeight="1">
      <c r="A10" s="12" t="s">
        <v>7</v>
      </c>
      <c r="B10" s="13" t="s">
        <v>8</v>
      </c>
      <c r="C10" s="11">
        <v>80.028000000000006</v>
      </c>
    </row>
    <row r="11" spans="1:3" ht="15.75" customHeight="1">
      <c r="A11" s="12"/>
      <c r="B11" s="15" t="s">
        <v>9</v>
      </c>
      <c r="C11" s="16">
        <f>SUM(C7:C10)</f>
        <v>19850.587999999992</v>
      </c>
    </row>
    <row r="12" spans="1:3" ht="15.75" customHeight="1">
      <c r="A12" s="12"/>
      <c r="B12" s="10" t="s">
        <v>10</v>
      </c>
      <c r="C12" s="11"/>
    </row>
    <row r="13" spans="1:3" ht="15.75" customHeight="1">
      <c r="A13" s="12" t="s">
        <v>11</v>
      </c>
      <c r="B13" s="13" t="s">
        <v>12</v>
      </c>
      <c r="C13" s="11">
        <v>2747.1150000000002</v>
      </c>
    </row>
    <row r="14" spans="1:3" ht="15.75" customHeight="1">
      <c r="A14" s="17" t="s">
        <v>13</v>
      </c>
      <c r="B14" s="13" t="s">
        <v>14</v>
      </c>
      <c r="C14" s="11">
        <v>1264.4799999999998</v>
      </c>
    </row>
    <row r="15" spans="1:3" ht="15.75" customHeight="1">
      <c r="A15" s="17" t="s">
        <v>15</v>
      </c>
      <c r="B15" s="13" t="s">
        <v>16</v>
      </c>
      <c r="C15" s="11">
        <v>16518.599999999999</v>
      </c>
    </row>
    <row r="16" spans="1:3" ht="15.75" customHeight="1">
      <c r="A16" s="17" t="s">
        <v>17</v>
      </c>
      <c r="B16" s="13" t="s">
        <v>18</v>
      </c>
      <c r="C16" s="11">
        <v>4849.8449999999993</v>
      </c>
    </row>
    <row r="17" spans="1:3" ht="15.75" customHeight="1">
      <c r="A17" s="12" t="s">
        <v>19</v>
      </c>
      <c r="B17" s="13" t="s">
        <v>20</v>
      </c>
      <c r="C17" s="11">
        <v>503.53799999999995</v>
      </c>
    </row>
    <row r="18" spans="1:3" ht="15.75" customHeight="1">
      <c r="A18" s="12" t="s">
        <v>21</v>
      </c>
      <c r="B18" s="13" t="s">
        <v>22</v>
      </c>
      <c r="C18" s="11">
        <v>186.20000000000002</v>
      </c>
    </row>
    <row r="19" spans="1:3" ht="15.75" customHeight="1">
      <c r="A19" s="12" t="s">
        <v>23</v>
      </c>
      <c r="B19" s="13" t="s">
        <v>24</v>
      </c>
      <c r="C19" s="11">
        <v>7280.9219999999996</v>
      </c>
    </row>
    <row r="20" spans="1:3" ht="15.75" customHeight="1">
      <c r="A20" s="12"/>
      <c r="B20" s="15" t="s">
        <v>25</v>
      </c>
      <c r="C20" s="16">
        <f>SUM(C13:C19)</f>
        <v>33350.700000000004</v>
      </c>
    </row>
    <row r="21" spans="1:3" ht="15.75" customHeight="1">
      <c r="A21" s="12"/>
      <c r="B21" s="10" t="s">
        <v>26</v>
      </c>
      <c r="C21" s="11"/>
    </row>
    <row r="22" spans="1:3" ht="15.75" customHeight="1">
      <c r="A22" s="18">
        <v>43103</v>
      </c>
      <c r="B22" s="19" t="s">
        <v>27</v>
      </c>
      <c r="C22" s="11">
        <v>7228.31</v>
      </c>
    </row>
    <row r="23" spans="1:3" ht="15.75" customHeight="1">
      <c r="A23" s="18">
        <v>43134</v>
      </c>
      <c r="B23" s="19" t="s">
        <v>28</v>
      </c>
      <c r="C23" s="11">
        <v>6251.7000000000007</v>
      </c>
    </row>
    <row r="24" spans="1:3" ht="15.75" customHeight="1">
      <c r="A24" s="18">
        <v>43162</v>
      </c>
      <c r="B24" s="19" t="s">
        <v>29</v>
      </c>
      <c r="C24" s="11">
        <v>3307.2000000000003</v>
      </c>
    </row>
    <row r="25" spans="1:3" ht="15.75" customHeight="1">
      <c r="A25" s="18">
        <v>43193</v>
      </c>
      <c r="B25" s="19" t="s">
        <v>30</v>
      </c>
      <c r="C25" s="11">
        <v>460.2</v>
      </c>
    </row>
    <row r="26" spans="1:3" ht="15.75" customHeight="1">
      <c r="A26" s="18">
        <v>43223</v>
      </c>
      <c r="B26" s="19" t="s">
        <v>31</v>
      </c>
      <c r="C26" s="11">
        <v>605.76</v>
      </c>
    </row>
    <row r="27" spans="1:3" ht="15.75" customHeight="1">
      <c r="A27" s="20">
        <v>43376</v>
      </c>
      <c r="B27" s="13" t="s">
        <v>32</v>
      </c>
      <c r="C27" s="11">
        <v>194.79000000000002</v>
      </c>
    </row>
    <row r="28" spans="1:3" ht="15.75" customHeight="1">
      <c r="A28" s="12"/>
      <c r="B28" s="15" t="s">
        <v>33</v>
      </c>
      <c r="C28" s="16">
        <f>SUM(C22:C27)</f>
        <v>18047.960000000003</v>
      </c>
    </row>
    <row r="29" spans="1:3" ht="15.75" customHeight="1">
      <c r="A29" s="12"/>
      <c r="B29" s="10" t="s">
        <v>34</v>
      </c>
      <c r="C29" s="11"/>
    </row>
    <row r="30" spans="1:3" ht="15.75" customHeight="1">
      <c r="A30" s="12" t="s">
        <v>35</v>
      </c>
      <c r="B30" s="13" t="s">
        <v>36</v>
      </c>
      <c r="C30" s="11">
        <v>0</v>
      </c>
    </row>
    <row r="31" spans="1:3" ht="15.75" customHeight="1">
      <c r="A31" s="12" t="s">
        <v>37</v>
      </c>
      <c r="B31" s="13" t="s">
        <v>38</v>
      </c>
      <c r="C31" s="11">
        <v>3463.308</v>
      </c>
    </row>
    <row r="32" spans="1:3" ht="15.75" customHeight="1">
      <c r="A32" s="12" t="s">
        <v>39</v>
      </c>
      <c r="B32" s="13" t="s">
        <v>40</v>
      </c>
      <c r="C32" s="11">
        <v>3463.308</v>
      </c>
    </row>
    <row r="33" spans="1:3" ht="15.75" customHeight="1">
      <c r="A33" s="12" t="s">
        <v>41</v>
      </c>
      <c r="B33" s="13" t="s">
        <v>42</v>
      </c>
      <c r="C33" s="11">
        <v>1083</v>
      </c>
    </row>
    <row r="34" spans="1:3" ht="15.75" customHeight="1">
      <c r="A34" s="12" t="s">
        <v>43</v>
      </c>
      <c r="B34" s="13" t="s">
        <v>44</v>
      </c>
      <c r="C34" s="11">
        <v>5840.0879999999997</v>
      </c>
    </row>
    <row r="35" spans="1:3" ht="15.75" customHeight="1">
      <c r="A35" s="12"/>
      <c r="B35" s="15" t="s">
        <v>45</v>
      </c>
      <c r="C35" s="16">
        <f>SUM(C30:C34)</f>
        <v>13849.704</v>
      </c>
    </row>
    <row r="36" spans="1:3" ht="15.75" customHeight="1">
      <c r="A36" s="21" t="s">
        <v>46</v>
      </c>
      <c r="B36" s="15" t="s">
        <v>47</v>
      </c>
      <c r="C36" s="16">
        <v>6451.2599999999975</v>
      </c>
    </row>
    <row r="37" spans="1:3" ht="15.75" customHeight="1">
      <c r="A37" s="21" t="s">
        <v>48</v>
      </c>
      <c r="B37" s="15" t="s">
        <v>49</v>
      </c>
      <c r="C37" s="16">
        <v>1833.5160000000005</v>
      </c>
    </row>
    <row r="38" spans="1:3" ht="15.75" customHeight="1">
      <c r="A38" s="21"/>
      <c r="B38" s="15" t="s">
        <v>50</v>
      </c>
      <c r="C38" s="16"/>
    </row>
    <row r="39" spans="1:3" ht="15.75" customHeight="1">
      <c r="A39" s="21" t="s">
        <v>51</v>
      </c>
      <c r="B39" s="15" t="s">
        <v>52</v>
      </c>
      <c r="C39" s="16">
        <v>934.99200000000008</v>
      </c>
    </row>
    <row r="40" spans="1:3" ht="15.75" customHeight="1">
      <c r="A40" s="21" t="s">
        <v>53</v>
      </c>
      <c r="B40" s="15" t="s">
        <v>54</v>
      </c>
      <c r="C40" s="16">
        <v>902.37599999999998</v>
      </c>
    </row>
    <row r="41" spans="1:3" ht="15.75" customHeight="1">
      <c r="A41" s="21"/>
      <c r="B41" s="15"/>
      <c r="C41" s="11"/>
    </row>
    <row r="42" spans="1:3" ht="15.75" customHeight="1">
      <c r="A42" s="21"/>
      <c r="B42" s="22" t="s">
        <v>55</v>
      </c>
      <c r="C42" s="11"/>
    </row>
    <row r="43" spans="1:3" ht="15.75" customHeight="1">
      <c r="A43" s="12" t="s">
        <v>56</v>
      </c>
      <c r="B43" s="13" t="s">
        <v>57</v>
      </c>
      <c r="C43" s="11">
        <v>749.7</v>
      </c>
    </row>
    <row r="44" spans="1:3" ht="15.75" customHeight="1">
      <c r="A44" s="12" t="s">
        <v>58</v>
      </c>
      <c r="B44" s="13" t="s">
        <v>59</v>
      </c>
      <c r="C44" s="11">
        <v>8475</v>
      </c>
    </row>
    <row r="45" spans="1:3" ht="15.75" customHeight="1">
      <c r="A45" s="12"/>
      <c r="B45" s="13" t="s">
        <v>60</v>
      </c>
      <c r="C45" s="11">
        <v>8251.4999999999982</v>
      </c>
    </row>
    <row r="46" spans="1:3" ht="15.75" customHeight="1">
      <c r="A46" s="12"/>
      <c r="B46" s="13" t="s">
        <v>61</v>
      </c>
      <c r="C46" s="11">
        <v>825.15000000000009</v>
      </c>
    </row>
    <row r="47" spans="1:3" ht="15.75" customHeight="1">
      <c r="A47" s="12"/>
      <c r="B47" s="13" t="s">
        <v>62</v>
      </c>
      <c r="C47" s="11">
        <v>3300.6000000000008</v>
      </c>
    </row>
    <row r="48" spans="1:3" ht="15.75" customHeight="1">
      <c r="A48" s="12"/>
      <c r="B48" s="15" t="s">
        <v>63</v>
      </c>
      <c r="C48" s="16">
        <f>SUM(C43:C47)</f>
        <v>21601.95</v>
      </c>
    </row>
    <row r="49" spans="1:3" ht="15.75" customHeight="1">
      <c r="A49" s="12"/>
      <c r="B49" s="10" t="s">
        <v>64</v>
      </c>
      <c r="C49" s="11"/>
    </row>
    <row r="50" spans="1:3" ht="15.75" customHeight="1">
      <c r="A50" s="12" t="s">
        <v>65</v>
      </c>
      <c r="B50" s="13" t="s">
        <v>66</v>
      </c>
      <c r="C50" s="11"/>
    </row>
    <row r="51" spans="1:3" ht="15.75" customHeight="1">
      <c r="A51" s="23"/>
      <c r="B51" s="24" t="s">
        <v>67</v>
      </c>
      <c r="C51" s="11"/>
    </row>
    <row r="52" spans="1:3" ht="15.75" customHeight="1">
      <c r="A52" s="23" t="s">
        <v>68</v>
      </c>
      <c r="B52" s="25" t="s">
        <v>69</v>
      </c>
      <c r="C52" s="11"/>
    </row>
    <row r="53" spans="1:3" ht="15.75" customHeight="1">
      <c r="A53" s="23" t="s">
        <v>70</v>
      </c>
      <c r="B53" s="25" t="s">
        <v>71</v>
      </c>
      <c r="C53" s="11">
        <v>0</v>
      </c>
    </row>
    <row r="54" spans="1:3" ht="15.75" customHeight="1">
      <c r="A54" s="23" t="s">
        <v>72</v>
      </c>
      <c r="B54" s="25" t="s">
        <v>73</v>
      </c>
      <c r="C54" s="11">
        <v>0</v>
      </c>
    </row>
    <row r="55" spans="1:3" ht="15.75" customHeight="1">
      <c r="A55" s="12"/>
      <c r="B55" s="25" t="s">
        <v>74</v>
      </c>
      <c r="C55" s="11">
        <v>238.98</v>
      </c>
    </row>
    <row r="56" spans="1:3" ht="15.75" customHeight="1">
      <c r="A56" s="12" t="s">
        <v>75</v>
      </c>
      <c r="B56" s="13" t="s">
        <v>76</v>
      </c>
      <c r="C56" s="11">
        <v>0</v>
      </c>
    </row>
    <row r="57" spans="1:3" ht="15.75" customHeight="1">
      <c r="A57" s="26"/>
      <c r="B57" s="27" t="s">
        <v>77</v>
      </c>
      <c r="C57" s="11">
        <v>130.22</v>
      </c>
    </row>
    <row r="58" spans="1:3" ht="15.75" customHeight="1">
      <c r="A58" s="28"/>
      <c r="B58" s="29" t="s">
        <v>78</v>
      </c>
      <c r="C58" s="11">
        <v>91440</v>
      </c>
    </row>
    <row r="59" spans="1:3" ht="15.75" customHeight="1">
      <c r="A59" s="23"/>
      <c r="B59" s="25" t="s">
        <v>79</v>
      </c>
      <c r="C59" s="11">
        <v>918.01</v>
      </c>
    </row>
    <row r="60" spans="1:3" ht="15.75" customHeight="1">
      <c r="A60" s="26"/>
      <c r="B60" s="25" t="s">
        <v>80</v>
      </c>
      <c r="C60" s="11">
        <v>20.225999999999999</v>
      </c>
    </row>
    <row r="61" spans="1:3" ht="15.75" customHeight="1">
      <c r="A61" s="26"/>
      <c r="B61" s="13" t="s">
        <v>81</v>
      </c>
      <c r="C61" s="11">
        <v>170.28</v>
      </c>
    </row>
    <row r="62" spans="1:3" ht="15.75" customHeight="1">
      <c r="A62" s="12" t="s">
        <v>82</v>
      </c>
      <c r="B62" s="13" t="s">
        <v>83</v>
      </c>
      <c r="C62" s="11">
        <v>0</v>
      </c>
    </row>
    <row r="63" spans="1:3" ht="15.75" customHeight="1">
      <c r="A63" s="12"/>
      <c r="B63" s="25" t="s">
        <v>84</v>
      </c>
      <c r="C63" s="11">
        <v>332.56</v>
      </c>
    </row>
    <row r="64" spans="1:3" ht="15.75" customHeight="1">
      <c r="A64" s="12"/>
      <c r="B64" s="30" t="s">
        <v>85</v>
      </c>
      <c r="C64" s="11">
        <v>794.04599999999994</v>
      </c>
    </row>
    <row r="65" spans="1:3" ht="15.75" customHeight="1">
      <c r="A65" s="31"/>
      <c r="B65" s="15" t="s">
        <v>86</v>
      </c>
      <c r="C65" s="16">
        <f>SUM(C52:C64)</f>
        <v>94044.321999999986</v>
      </c>
    </row>
    <row r="66" spans="1:3" ht="15.75" customHeight="1">
      <c r="A66" s="12"/>
      <c r="B66" s="32" t="s">
        <v>87</v>
      </c>
      <c r="C66" s="16">
        <v>18267.252000000004</v>
      </c>
    </row>
    <row r="67" spans="1:3" ht="15.75" customHeight="1">
      <c r="A67" s="12" t="s">
        <v>88</v>
      </c>
      <c r="B67" s="15" t="s">
        <v>89</v>
      </c>
      <c r="C67" s="16">
        <f>C11+C20+C28+C35+C36+C37+C39+C40+C48+C65+C66</f>
        <v>229134.62</v>
      </c>
    </row>
    <row r="68" spans="1:3" s="34" customFormat="1" ht="13.8">
      <c r="A68" s="39"/>
      <c r="B68" s="33" t="s">
        <v>94</v>
      </c>
      <c r="C68" s="40">
        <v>114832.32000000001</v>
      </c>
    </row>
    <row r="69" spans="1:3" s="35" customFormat="1" ht="13.8">
      <c r="A69" s="41"/>
      <c r="B69" s="33" t="s">
        <v>95</v>
      </c>
      <c r="C69" s="40">
        <v>113964.91</v>
      </c>
    </row>
    <row r="70" spans="1:3" s="35" customFormat="1" ht="13.8">
      <c r="A70" s="41"/>
      <c r="B70" s="33" t="s">
        <v>98</v>
      </c>
      <c r="C70" s="42">
        <v>30448.799999999999</v>
      </c>
    </row>
    <row r="71" spans="1:3" s="35" customFormat="1" ht="13.8">
      <c r="A71" s="41"/>
      <c r="B71" s="33" t="s">
        <v>99</v>
      </c>
      <c r="C71" s="42">
        <v>26156.67</v>
      </c>
    </row>
    <row r="72" spans="1:3" s="35" customFormat="1" ht="13.8">
      <c r="A72" s="43"/>
      <c r="B72" s="33" t="s">
        <v>97</v>
      </c>
      <c r="C72" s="44">
        <f>C69+C71-C67</f>
        <v>-89013.039999999979</v>
      </c>
    </row>
    <row r="73" spans="1:3" s="35" customFormat="1" ht="13.8">
      <c r="A73" s="43"/>
      <c r="B73" s="33" t="s">
        <v>96</v>
      </c>
      <c r="C73" s="44">
        <f>C5+C72</f>
        <v>-201288.72899999993</v>
      </c>
    </row>
    <row r="74" spans="1:3" s="37" customFormat="1" ht="13.8">
      <c r="A74" s="36"/>
      <c r="C74" s="38"/>
    </row>
    <row r="75" spans="1:3" s="37" customFormat="1" ht="13.8">
      <c r="A75" s="36"/>
      <c r="C75" s="38"/>
    </row>
    <row r="76" spans="1:3" s="37" customFormat="1" ht="13.8">
      <c r="A76" s="36"/>
      <c r="C76" s="38"/>
    </row>
    <row r="77" spans="1:3" s="37" customFormat="1" ht="13.8">
      <c r="A77" s="36"/>
      <c r="C77" s="38"/>
    </row>
    <row r="78" spans="1:3" s="37" customFormat="1" ht="13.8">
      <c r="A78" s="36"/>
      <c r="C78" s="38"/>
    </row>
    <row r="79" spans="1:3" s="6" customFormat="1" ht="15"/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2022-03-03T02:46:13Z</dcterms:created>
  <dcterms:modified xsi:type="dcterms:W3CDTF">2022-03-14T03:06:44Z</dcterms:modified>
</cp:coreProperties>
</file>