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ЖЭК 6 2021\Первостроителей\"/>
    </mc:Choice>
  </mc:AlternateContent>
  <bookViews>
    <workbookView xWindow="0" yWindow="0" windowWidth="23250" windowHeight="126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5" i="1" l="1"/>
  <c r="C80" i="1"/>
  <c r="C70" i="1"/>
  <c r="C67" i="1"/>
  <c r="C61" i="1"/>
  <c r="C53" i="1"/>
  <c r="C41" i="1"/>
  <c r="B9" i="1"/>
  <c r="C97" i="1"/>
  <c r="C100" i="1" s="1"/>
  <c r="C101" i="1" s="1"/>
</calcChain>
</file>

<file path=xl/sharedStrings.xml><?xml version="1.0" encoding="utf-8"?>
<sst xmlns="http://schemas.openxmlformats.org/spreadsheetml/2006/main" count="131" uniqueCount="131">
  <si>
    <t>Перечень,периодичность работ, размер финансирования и размер платы</t>
  </si>
  <si>
    <t>ул.Первостроителей,14</t>
  </si>
  <si>
    <t xml:space="preserve">    Натуральные показатели и технические характеристики</t>
  </si>
  <si>
    <t>А</t>
  </si>
  <si>
    <t>Общая площадь жилых помещений</t>
  </si>
  <si>
    <t>Б</t>
  </si>
  <si>
    <t>Общая площадь нежилых помещений</t>
  </si>
  <si>
    <t>В</t>
  </si>
  <si>
    <t>Итого общая площадь жил.и нежил.помещений</t>
  </si>
  <si>
    <t>г</t>
  </si>
  <si>
    <t>Уборочная площадь элементов л/клеток</t>
  </si>
  <si>
    <t>д</t>
  </si>
  <si>
    <t>Уборочная площадь лестничных клеток</t>
  </si>
  <si>
    <t xml:space="preserve"> - нижних 2-х этажей</t>
  </si>
  <si>
    <t xml:space="preserve"> - выше 2-го этажа</t>
  </si>
  <si>
    <t>е</t>
  </si>
  <si>
    <t>Численность проживающий людей</t>
  </si>
  <si>
    <t>з</t>
  </si>
  <si>
    <t>Площадь чердаков (уборка мусора)</t>
  </si>
  <si>
    <t>и</t>
  </si>
  <si>
    <t>Площадь подвала</t>
  </si>
  <si>
    <t>к</t>
  </si>
  <si>
    <t>Площадь  кровли ( очистка снега, сбивание сосулей)</t>
  </si>
  <si>
    <t>л</t>
  </si>
  <si>
    <t>Площадь придомовой территории (ручная уборка лето)</t>
  </si>
  <si>
    <t>Площадь придомовой территории (ручная уборка зима)</t>
  </si>
  <si>
    <t>Площадь проездов (механизированная уборка)</t>
  </si>
  <si>
    <t>м</t>
  </si>
  <si>
    <t>Площадь для очистки от наледи и льда</t>
  </si>
  <si>
    <t>Количество общедомовых приборов тепла</t>
  </si>
  <si>
    <t>Количество общедомовых приборов воды</t>
  </si>
  <si>
    <t>Норматив накопления твердых бытовых отходов на 1 чел/мес</t>
  </si>
  <si>
    <t>п</t>
  </si>
  <si>
    <t>Площадь газонов</t>
  </si>
  <si>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</si>
  <si>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</si>
  <si>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эт.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</si>
  <si>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</si>
  <si>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</si>
  <si>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</si>
  <si>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</si>
  <si>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</si>
  <si>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 xml:space="preserve">Мытье окон 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</si>
  <si>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</si>
  <si>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</si>
  <si>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</si>
  <si>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</si>
  <si>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</si>
  <si>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</si>
  <si>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</si>
  <si>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</si>
  <si>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</si>
  <si>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</si>
  <si>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</si>
  <si>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</si>
  <si>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</si>
  <si>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</si>
  <si>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</si>
  <si>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</si>
  <si>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</si>
  <si>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</si>
  <si>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</si>
  <si>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проездов, отмостки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</si>
  <si>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</si>
  <si>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</si>
  <si>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</si>
  <si>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</si>
  <si>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</si>
  <si>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</si>
  <si>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</si>
  <si>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</si>
  <si>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</si>
  <si>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подвалов, внутриквартального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</si>
  <si>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</si>
  <si>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</si>
  <si>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</si>
  <si>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систем вентиляции (констр.элем.)</t>
  </si>
  <si>
    <t>4.2.</t>
  </si>
  <si>
    <t>Проведение технических осмотров и устранение незначительных неисправностей  систем центр.отопления</t>
  </si>
  <si>
    <t>4.3.</t>
  </si>
  <si>
    <t>Проведение технических осмотров, ремонтов и устранение незначительных неисправностей в системах водоснабжения, канализации, ливневой канализации</t>
  </si>
  <si>
    <t>4.4.</t>
  </si>
  <si>
    <t>Ершение канализационного коллект.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</si>
  <si>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</si>
  <si>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</si>
  <si>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</si>
  <si>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</si>
  <si>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</si>
  <si>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</si>
  <si>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</si>
  <si>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</si>
  <si>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</si>
  <si>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</si>
  <si>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</si>
  <si>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</si>
  <si>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</si>
  <si>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</si>
  <si>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</si>
  <si>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</si>
  <si>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</si>
  <si>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</si>
  <si>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</si>
  <si>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</si>
  <si>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</si>
  <si>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(непредвиденные работы</t>
  </si>
  <si>
    <t>Завоз земли для цветников</t>
  </si>
  <si>
    <t>Текущий ремонт ВИК и отопления (непредвиденные работы)</t>
  </si>
  <si>
    <t>смена сантехнической прокладки в/счетчика после устранения течи вводного вентиля кв.33</t>
  </si>
  <si>
    <t>установка сбросного вентиля Ду 15мм на ст.п/сушителя (кв.9)</t>
  </si>
  <si>
    <t xml:space="preserve">уплотнение соединений лентой ФУМ </t>
  </si>
  <si>
    <t>замена прокладок на вентиля для промывки системы отопления</t>
  </si>
  <si>
    <t>открытие продухов</t>
  </si>
  <si>
    <t>устранение засора коллектора</t>
  </si>
  <si>
    <t>установка сбросника стояка отопления Ду 15 мм в подвале (стояк кв. 12)</t>
  </si>
  <si>
    <t>смена крана шарового Ду 15 мм</t>
  </si>
  <si>
    <t xml:space="preserve"> 9.3</t>
  </si>
  <si>
    <t>Текущий ремонт систем конструкт.элементов) (непредвиденные работы</t>
  </si>
  <si>
    <t>окраска МАФ (скамеек, урн  МАЙ-ИЮНЬ)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</si>
  <si>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</si>
  <si>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</si>
  <si>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</si>
  <si>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</si>
  <si>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</si>
  <si>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14</t>
  </si>
  <si>
    <t xml:space="preserve">Отчет за 2021 г </t>
  </si>
  <si>
    <t>результат на 01.01.2021 г. ("+"- экономия, "-" - перерасход)</t>
  </si>
  <si>
    <r>
      <t xml:space="preserve">                 за жилое помещение  на  </t>
    </r>
    <r>
      <rPr>
        <b/>
        <sz val="12"/>
        <rFont val="Times New Roman"/>
        <family val="1"/>
        <charset val="204"/>
      </rPr>
      <t>2019</t>
    </r>
    <r>
      <rPr>
        <sz val="12"/>
        <rFont val="Times New Roman"/>
        <family val="1"/>
        <charset val="204"/>
      </rPr>
      <t xml:space="preserve">  МКД   по адресу:</t>
    </r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</si>
  <si>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</si>
  <si>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</si>
  <si>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</si>
  <si>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2021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</si>
</sst>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1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i/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name val="Arial"/>
      <family val="2"/>
      <charset val="204"/>
    </font>
    <font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4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4" fillId="0" borderId="1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/>
    <xf numFmtId="0" fontId="3" fillId="0" borderId="1" xfId="0" applyFont="1" applyFill="1" applyBorder="1"/>
    <xf numFmtId="0" fontId="6" fillId="0" borderId="0" xfId="0" applyFont="1" applyFill="1"/>
    <xf numFmtId="0" fontId="3" fillId="0" borderId="2" xfId="0" applyFont="1" applyFill="1" applyBorder="1"/>
    <xf numFmtId="0" fontId="3" fillId="0" borderId="3" xfId="0" applyFont="1" applyFill="1" applyBorder="1"/>
    <xf numFmtId="0" fontId="3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/>
    <xf numFmtId="0" fontId="3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 wrapText="1"/>
    </xf>
    <xf numFmtId="16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164" fontId="3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/>
    <xf numFmtId="0" fontId="3" fillId="0" borderId="1" xfId="0" applyFont="1" applyBorder="1" applyAlignment="1">
      <alignment wrapText="1"/>
    </xf>
    <xf numFmtId="0" fontId="7" fillId="0" borderId="1" xfId="0" applyFont="1" applyFill="1" applyBorder="1" applyAlignment="1">
      <alignment horizontal="left"/>
    </xf>
    <xf numFmtId="0" fontId="3" fillId="0" borderId="0" xfId="0" applyFont="1" applyFill="1" applyAlignment="1">
      <alignment wrapText="1"/>
    </xf>
    <xf numFmtId="2" fontId="3" fillId="0" borderId="1" xfId="0" applyNumberFormat="1" applyFont="1" applyFill="1" applyBorder="1"/>
    <xf numFmtId="0" fontId="2" fillId="0" borderId="1" xfId="1" applyFont="1" applyBorder="1" applyAlignment="1">
      <alignment horizontal="center"/>
    </xf>
    <xf numFmtId="0" fontId="8" fillId="0" borderId="1" xfId="1" applyFont="1" applyBorder="1"/>
    <xf numFmtId="2" fontId="8" fillId="0" borderId="1" xfId="1" applyNumberFormat="1" applyFont="1" applyFill="1" applyBorder="1" applyAlignment="1"/>
    <xf numFmtId="0" fontId="9" fillId="0" borderId="0" xfId="0" applyFont="1" applyFill="1" applyAlignment="1">
      <alignment wrapText="1"/>
    </xf>
    <xf numFmtId="0" fontId="1" fillId="0" borderId="1" xfId="1" applyFont="1" applyBorder="1" applyAlignment="1">
      <alignment horizontal="center"/>
    </xf>
    <xf numFmtId="0" fontId="10" fillId="0" borderId="0" xfId="0" applyFont="1" applyFill="1" applyBorder="1"/>
    <xf numFmtId="0" fontId="2" fillId="0" borderId="1" xfId="1" applyFont="1" applyBorder="1" applyAlignment="1">
      <alignment horizontal="center" wrapText="1"/>
    </xf>
    <xf numFmtId="2" fontId="8" fillId="0" borderId="1" xfId="1" applyNumberFormat="1" applyFont="1" applyBorder="1" applyAlignment="1">
      <alignment wrapText="1"/>
    </xf>
    <xf numFmtId="0" fontId="10" fillId="0" borderId="0" xfId="0" applyFont="1" applyFill="1" applyAlignment="1">
      <alignment horizontal="center"/>
    </xf>
    <xf numFmtId="0" fontId="10" fillId="0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left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Font="1" applyFill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tabSelected="1" topLeftCell="A31" workbookViewId="0">
      <selection activeCell="L42" sqref="L42"/>
    </sheetView>
  </sheetViews>
  <sheetFormatPr defaultColWidth="9.140625" defaultRowHeight="15.75" x14ac:dyDescent="0.25"/>
  <cols>
    <col min="1" max="1" width="6.7109375" style="1" customWidth="1"/>
    <col min="2" max="2" width="68.42578125" style="1" customWidth="1"/>
    <col min="3" max="3" width="14.7109375" style="1" customWidth="1"/>
    <col min="4" max="200" width="9.140625" style="1" customWidth="1"/>
    <col min="201" max="201" width="3.85546875" style="1" customWidth="1"/>
    <col min="202" max="202" width="52.85546875" style="1" customWidth="1"/>
    <col min="203" max="203" width="9.7109375" style="1" customWidth="1"/>
    <col min="204" max="204" width="6.42578125" style="1" customWidth="1"/>
    <col min="205" max="205" width="8.28515625" style="1" customWidth="1"/>
    <col min="206" max="206" width="5.7109375" style="1" customWidth="1"/>
    <col min="207" max="207" width="7.28515625" style="1" customWidth="1"/>
    <col min="208" max="208" width="8.5703125" style="1" customWidth="1"/>
    <col min="209" max="16384" width="9.140625" style="1"/>
  </cols>
  <sheetData>
    <row r="1" spans="1:2" hidden="1" x14ac:dyDescent="0.25">
      <c r="B1" s="1" t="s">
        <v>0</v>
      </c>
    </row>
    <row r="2" spans="1:2" hidden="1" x14ac:dyDescent="0.25">
      <c r="B2" s="1" t="s">
        <v>126</v>
      </c>
    </row>
    <row r="3" spans="1:2" ht="12.75" hidden="1" customHeight="1" x14ac:dyDescent="0.25">
      <c r="B3" s="10" t="s">
        <v>1</v>
      </c>
    </row>
    <row r="4" spans="1:2" hidden="1" x14ac:dyDescent="0.25">
      <c r="A4" s="11"/>
      <c r="B4" s="12"/>
    </row>
    <row r="5" spans="1:2" hidden="1" x14ac:dyDescent="0.25">
      <c r="A5" s="13"/>
      <c r="B5" s="14"/>
    </row>
    <row r="6" spans="1:2" hidden="1" x14ac:dyDescent="0.25">
      <c r="A6" s="13"/>
      <c r="B6" s="14"/>
    </row>
    <row r="7" spans="1:2" hidden="1" x14ac:dyDescent="0.25">
      <c r="A7" s="13"/>
      <c r="B7" s="14"/>
    </row>
    <row r="8" spans="1:2" hidden="1" x14ac:dyDescent="0.25">
      <c r="A8" s="15"/>
      <c r="B8" s="16"/>
    </row>
    <row r="9" spans="1:2" hidden="1" x14ac:dyDescent="0.25">
      <c r="A9" s="17">
        <v>1</v>
      </c>
      <c r="B9" s="17">
        <f>A9+1</f>
        <v>2</v>
      </c>
    </row>
    <row r="10" spans="1:2" hidden="1" x14ac:dyDescent="0.25">
      <c r="A10" s="17"/>
      <c r="B10" s="8" t="s">
        <v>2</v>
      </c>
    </row>
    <row r="11" spans="1:2" hidden="1" x14ac:dyDescent="0.25">
      <c r="A11" s="7" t="s">
        <v>3</v>
      </c>
      <c r="B11" s="18" t="s">
        <v>4</v>
      </c>
    </row>
    <row r="12" spans="1:2" hidden="1" x14ac:dyDescent="0.25">
      <c r="A12" s="7" t="s">
        <v>5</v>
      </c>
      <c r="B12" s="18" t="s">
        <v>6</v>
      </c>
    </row>
    <row r="13" spans="1:2" hidden="1" x14ac:dyDescent="0.25">
      <c r="A13" s="17" t="s">
        <v>7</v>
      </c>
      <c r="B13" s="19" t="s">
        <v>8</v>
      </c>
    </row>
    <row r="14" spans="1:2" hidden="1" x14ac:dyDescent="0.25">
      <c r="A14" s="7" t="s">
        <v>9</v>
      </c>
      <c r="B14" s="18" t="s">
        <v>10</v>
      </c>
    </row>
    <row r="15" spans="1:2" hidden="1" x14ac:dyDescent="0.25">
      <c r="A15" s="7" t="s">
        <v>11</v>
      </c>
      <c r="B15" s="18" t="s">
        <v>12</v>
      </c>
    </row>
    <row r="16" spans="1:2" hidden="1" x14ac:dyDescent="0.25">
      <c r="A16" s="7"/>
      <c r="B16" s="18" t="s">
        <v>13</v>
      </c>
    </row>
    <row r="17" spans="1:2" hidden="1" x14ac:dyDescent="0.25">
      <c r="A17" s="7"/>
      <c r="B17" s="18" t="s">
        <v>14</v>
      </c>
    </row>
    <row r="18" spans="1:2" hidden="1" x14ac:dyDescent="0.25">
      <c r="A18" s="7" t="s">
        <v>15</v>
      </c>
      <c r="B18" s="18" t="s">
        <v>16</v>
      </c>
    </row>
    <row r="19" spans="1:2" hidden="1" x14ac:dyDescent="0.25">
      <c r="A19" s="7" t="s">
        <v>17</v>
      </c>
      <c r="B19" s="18" t="s">
        <v>18</v>
      </c>
    </row>
    <row r="20" spans="1:2" hidden="1" x14ac:dyDescent="0.25">
      <c r="A20" s="7" t="s">
        <v>19</v>
      </c>
      <c r="B20" s="18" t="s">
        <v>20</v>
      </c>
    </row>
    <row r="21" spans="1:2" ht="12" hidden="1" customHeight="1" x14ac:dyDescent="0.25">
      <c r="A21" s="7" t="s">
        <v>21</v>
      </c>
      <c r="B21" s="18" t="s">
        <v>22</v>
      </c>
    </row>
    <row r="22" spans="1:2" ht="12" hidden="1" customHeight="1" x14ac:dyDescent="0.25">
      <c r="A22" s="20" t="s">
        <v>23</v>
      </c>
      <c r="B22" s="21" t="s">
        <v>24</v>
      </c>
    </row>
    <row r="23" spans="1:2" ht="12.75" hidden="1" customHeight="1" x14ac:dyDescent="0.25">
      <c r="A23" s="20"/>
      <c r="B23" s="21" t="s">
        <v>25</v>
      </c>
    </row>
    <row r="24" spans="1:2" ht="12.75" hidden="1" customHeight="1" x14ac:dyDescent="0.25">
      <c r="A24" s="20"/>
      <c r="B24" s="21" t="s">
        <v>26</v>
      </c>
    </row>
    <row r="25" spans="1:2" ht="12.75" hidden="1" customHeight="1" x14ac:dyDescent="0.25">
      <c r="A25" s="20"/>
      <c r="B25" s="21" t="s">
        <v>28</v>
      </c>
    </row>
    <row r="26" spans="1:2" ht="13.5" hidden="1" customHeight="1" x14ac:dyDescent="0.25">
      <c r="A26" s="20"/>
      <c r="B26" s="21" t="s">
        <v>29</v>
      </c>
    </row>
    <row r="27" spans="1:2" ht="11.25" hidden="1" customHeight="1" x14ac:dyDescent="0.25">
      <c r="A27" s="20"/>
      <c r="B27" s="21" t="s">
        <v>30</v>
      </c>
    </row>
    <row r="28" spans="1:2" ht="13.5" hidden="1" customHeight="1" x14ac:dyDescent="0.25">
      <c r="A28" s="20" t="s">
        <v>27</v>
      </c>
      <c r="B28" s="21" t="s">
        <v>31</v>
      </c>
    </row>
    <row r="29" spans="1:2" ht="13.5" hidden="1" customHeight="1" x14ac:dyDescent="0.25">
      <c r="A29" s="20" t="s">
        <v>32</v>
      </c>
      <c r="B29" s="21" t="s">
        <v>33</v>
      </c>
    </row>
    <row r="30" spans="1:2" ht="13.5" hidden="1" customHeight="1" x14ac:dyDescent="0.25">
      <c r="A30" s="22"/>
      <c r="B30" s="23"/>
    </row>
    <row r="31" spans="1:2" x14ac:dyDescent="0.25">
      <c r="A31" s="50" t="s">
        <v>124</v>
      </c>
      <c r="B31" s="50"/>
    </row>
    <row r="32" spans="1:2" ht="12.75" customHeight="1" x14ac:dyDescent="0.25">
      <c r="A32" s="50" t="s">
        <v>122</v>
      </c>
      <c r="B32" s="50"/>
    </row>
    <row r="33" spans="1:3" x14ac:dyDescent="0.25">
      <c r="A33" s="50" t="s">
        <v>123</v>
      </c>
      <c r="B33" s="50"/>
    </row>
    <row r="34" spans="1:3" x14ac:dyDescent="0.25">
      <c r="A34" s="2"/>
      <c r="B34" s="2"/>
    </row>
    <row r="35" spans="1:3" s="6" customFormat="1" x14ac:dyDescent="0.25">
      <c r="A35" s="3"/>
      <c r="B35" s="4" t="s">
        <v>125</v>
      </c>
      <c r="C35" s="5">
        <v>-179998.83749999994</v>
      </c>
    </row>
    <row r="36" spans="1:3" x14ac:dyDescent="0.25">
      <c r="A36" s="7"/>
      <c r="B36" s="8" t="s">
        <v>34</v>
      </c>
      <c r="C36" s="9"/>
    </row>
    <row r="37" spans="1:3" ht="14.25" customHeight="1" x14ac:dyDescent="0.25">
      <c r="A37" s="20" t="s">
        <v>35</v>
      </c>
      <c r="B37" s="24" t="s">
        <v>36</v>
      </c>
      <c r="C37" s="39">
        <v>4290</v>
      </c>
    </row>
    <row r="38" spans="1:3" x14ac:dyDescent="0.25">
      <c r="A38" s="25" t="s">
        <v>37</v>
      </c>
      <c r="B38" s="24" t="s">
        <v>38</v>
      </c>
      <c r="C38" s="39">
        <v>10110</v>
      </c>
    </row>
    <row r="39" spans="1:3" ht="47.25" x14ac:dyDescent="0.25">
      <c r="A39" s="25" t="s">
        <v>39</v>
      </c>
      <c r="B39" s="24" t="s">
        <v>40</v>
      </c>
      <c r="C39" s="39">
        <v>1154.1889999999999</v>
      </c>
    </row>
    <row r="40" spans="1:3" x14ac:dyDescent="0.25">
      <c r="A40" s="20" t="s">
        <v>41</v>
      </c>
      <c r="B40" s="24" t="s">
        <v>42</v>
      </c>
      <c r="C40" s="39">
        <v>81.016000000000005</v>
      </c>
    </row>
    <row r="41" spans="1:3" x14ac:dyDescent="0.25">
      <c r="A41" s="20"/>
      <c r="B41" s="26" t="s">
        <v>43</v>
      </c>
      <c r="C41" s="5">
        <f>SUM(C37:C40)</f>
        <v>15635.205</v>
      </c>
    </row>
    <row r="42" spans="1:3" x14ac:dyDescent="0.25">
      <c r="A42" s="20"/>
      <c r="B42" s="8" t="s">
        <v>44</v>
      </c>
      <c r="C42" s="9"/>
    </row>
    <row r="43" spans="1:3" ht="13.5" customHeight="1" x14ac:dyDescent="0.25">
      <c r="A43" s="20" t="s">
        <v>45</v>
      </c>
      <c r="B43" s="24" t="s">
        <v>46</v>
      </c>
      <c r="C43" s="39">
        <v>3000.4830000000002</v>
      </c>
    </row>
    <row r="44" spans="1:3" ht="14.25" customHeight="1" x14ac:dyDescent="0.25">
      <c r="A44" s="27" t="s">
        <v>47</v>
      </c>
      <c r="B44" s="24" t="s">
        <v>48</v>
      </c>
      <c r="C44" s="39">
        <v>253.98000000000002</v>
      </c>
    </row>
    <row r="45" spans="1:3" ht="14.25" customHeight="1" x14ac:dyDescent="0.25">
      <c r="A45" s="27" t="s">
        <v>49</v>
      </c>
      <c r="B45" s="24" t="s">
        <v>50</v>
      </c>
      <c r="C45" s="39">
        <v>9882.81</v>
      </c>
    </row>
    <row r="46" spans="1:3" x14ac:dyDescent="0.25">
      <c r="A46" s="27" t="s">
        <v>51</v>
      </c>
      <c r="B46" s="24" t="s">
        <v>52</v>
      </c>
      <c r="C46" s="39">
        <v>1264.4799999999998</v>
      </c>
    </row>
    <row r="47" spans="1:3" x14ac:dyDescent="0.25">
      <c r="A47" s="27" t="s">
        <v>53</v>
      </c>
      <c r="B47" s="24" t="s">
        <v>54</v>
      </c>
      <c r="C47" s="39">
        <v>25750.800000000003</v>
      </c>
    </row>
    <row r="48" spans="1:3" x14ac:dyDescent="0.25">
      <c r="A48" s="27" t="s">
        <v>55</v>
      </c>
      <c r="B48" s="24" t="s">
        <v>56</v>
      </c>
      <c r="C48" s="39">
        <v>5297.1490000000003</v>
      </c>
    </row>
    <row r="49" spans="1:3" ht="31.5" x14ac:dyDescent="0.25">
      <c r="A49" s="20" t="s">
        <v>57</v>
      </c>
      <c r="B49" s="24" t="s">
        <v>58</v>
      </c>
      <c r="C49" s="39">
        <v>639.83399999999995</v>
      </c>
    </row>
    <row r="50" spans="1:3" ht="31.5" x14ac:dyDescent="0.25">
      <c r="A50" s="20" t="s">
        <v>59</v>
      </c>
      <c r="B50" s="24" t="s">
        <v>60</v>
      </c>
      <c r="C50" s="39">
        <v>186.20000000000002</v>
      </c>
    </row>
    <row r="51" spans="1:3" ht="31.5" x14ac:dyDescent="0.25">
      <c r="A51" s="20" t="s">
        <v>61</v>
      </c>
      <c r="B51" s="24" t="s">
        <v>62</v>
      </c>
      <c r="C51" s="39">
        <v>7351.5420000000004</v>
      </c>
    </row>
    <row r="52" spans="1:3" ht="13.5" customHeight="1" x14ac:dyDescent="0.25">
      <c r="A52" s="20" t="s">
        <v>63</v>
      </c>
      <c r="B52" s="24" t="s">
        <v>64</v>
      </c>
      <c r="C52" s="39">
        <v>2370.48</v>
      </c>
    </row>
    <row r="53" spans="1:3" x14ac:dyDescent="0.25">
      <c r="A53" s="20"/>
      <c r="B53" s="26" t="s">
        <v>65</v>
      </c>
      <c r="C53" s="5">
        <f>SUM(C43:C52)</f>
        <v>55997.758000000002</v>
      </c>
    </row>
    <row r="54" spans="1:3" x14ac:dyDescent="0.25">
      <c r="A54" s="20"/>
      <c r="B54" s="8" t="s">
        <v>66</v>
      </c>
      <c r="C54" s="9"/>
    </row>
    <row r="55" spans="1:3" ht="16.5" customHeight="1" x14ac:dyDescent="0.25">
      <c r="A55" s="28">
        <v>43103</v>
      </c>
      <c r="B55" s="29" t="s">
        <v>67</v>
      </c>
      <c r="C55" s="39">
        <v>7790.8700000000008</v>
      </c>
    </row>
    <row r="56" spans="1:3" ht="15.75" customHeight="1" x14ac:dyDescent="0.25">
      <c r="A56" s="28">
        <v>43134</v>
      </c>
      <c r="B56" s="29" t="s">
        <v>68</v>
      </c>
      <c r="C56" s="39">
        <v>6251.7000000000007</v>
      </c>
    </row>
    <row r="57" spans="1:3" ht="15.75" customHeight="1" x14ac:dyDescent="0.25">
      <c r="A57" s="28">
        <v>43162</v>
      </c>
      <c r="B57" s="29" t="s">
        <v>69</v>
      </c>
      <c r="C57" s="39">
        <v>3307.2000000000003</v>
      </c>
    </row>
    <row r="58" spans="1:3" ht="17.25" customHeight="1" x14ac:dyDescent="0.25">
      <c r="A58" s="28">
        <v>43193</v>
      </c>
      <c r="B58" s="29" t="s">
        <v>70</v>
      </c>
      <c r="C58" s="39">
        <v>230.1</v>
      </c>
    </row>
    <row r="59" spans="1:3" ht="18.75" customHeight="1" x14ac:dyDescent="0.25">
      <c r="A59" s="28">
        <v>43223</v>
      </c>
      <c r="B59" s="29" t="s">
        <v>71</v>
      </c>
      <c r="C59" s="39">
        <v>605.76</v>
      </c>
    </row>
    <row r="60" spans="1:3" ht="13.5" customHeight="1" x14ac:dyDescent="0.25">
      <c r="A60" s="30">
        <v>43376</v>
      </c>
      <c r="B60" s="24" t="s">
        <v>72</v>
      </c>
      <c r="C60" s="39">
        <v>129.86000000000001</v>
      </c>
    </row>
    <row r="61" spans="1:3" x14ac:dyDescent="0.25">
      <c r="A61" s="20"/>
      <c r="B61" s="26" t="s">
        <v>73</v>
      </c>
      <c r="C61" s="5">
        <f>SUM(C55:C60)</f>
        <v>18315.489999999998</v>
      </c>
    </row>
    <row r="62" spans="1:3" x14ac:dyDescent="0.25">
      <c r="A62" s="20"/>
      <c r="B62" s="8" t="s">
        <v>74</v>
      </c>
      <c r="C62" s="9"/>
    </row>
    <row r="63" spans="1:3" ht="21.75" customHeight="1" x14ac:dyDescent="0.25">
      <c r="A63" s="20" t="s">
        <v>75</v>
      </c>
      <c r="B63" s="24" t="s">
        <v>76</v>
      </c>
      <c r="C63" s="39">
        <v>1152.192</v>
      </c>
    </row>
    <row r="64" spans="1:3" ht="21.75" customHeight="1" x14ac:dyDescent="0.25">
      <c r="A64" s="20" t="s">
        <v>77</v>
      </c>
      <c r="B64" s="24" t="s">
        <v>78</v>
      </c>
      <c r="C64" s="39">
        <v>3456.576</v>
      </c>
    </row>
    <row r="65" spans="1:3" ht="34.5" customHeight="1" x14ac:dyDescent="0.25">
      <c r="A65" s="20" t="s">
        <v>79</v>
      </c>
      <c r="B65" s="24" t="s">
        <v>80</v>
      </c>
      <c r="C65" s="39">
        <v>1152.192</v>
      </c>
    </row>
    <row r="66" spans="1:3" x14ac:dyDescent="0.25">
      <c r="A66" s="20" t="s">
        <v>81</v>
      </c>
      <c r="B66" s="24" t="s">
        <v>82</v>
      </c>
      <c r="C66" s="39">
        <v>1083</v>
      </c>
    </row>
    <row r="67" spans="1:3" x14ac:dyDescent="0.25">
      <c r="A67" s="20"/>
      <c r="B67" s="26" t="s">
        <v>83</v>
      </c>
      <c r="C67" s="5">
        <f>SUM(C63:C66)</f>
        <v>6843.96</v>
      </c>
    </row>
    <row r="68" spans="1:3" ht="31.5" x14ac:dyDescent="0.25">
      <c r="A68" s="31" t="s">
        <v>84</v>
      </c>
      <c r="B68" s="26" t="s">
        <v>85</v>
      </c>
      <c r="C68" s="39">
        <v>6438.7199999999975</v>
      </c>
    </row>
    <row r="69" spans="1:3" x14ac:dyDescent="0.25">
      <c r="A69" s="31" t="s">
        <v>86</v>
      </c>
      <c r="B69" s="26" t="s">
        <v>87</v>
      </c>
      <c r="C69" s="39">
        <v>1829.9520000000005</v>
      </c>
    </row>
    <row r="70" spans="1:3" ht="15" customHeight="1" x14ac:dyDescent="0.25">
      <c r="A70" s="31"/>
      <c r="B70" s="26" t="s">
        <v>88</v>
      </c>
      <c r="C70" s="5">
        <f>SUM(C68:C69)</f>
        <v>8268.6719999999987</v>
      </c>
    </row>
    <row r="71" spans="1:3" x14ac:dyDescent="0.25">
      <c r="A71" s="31" t="s">
        <v>89</v>
      </c>
      <c r="B71" s="26" t="s">
        <v>90</v>
      </c>
      <c r="C71" s="5">
        <v>1003.792</v>
      </c>
    </row>
    <row r="72" spans="1:3" ht="18" customHeight="1" x14ac:dyDescent="0.25">
      <c r="A72" s="31" t="s">
        <v>91</v>
      </c>
      <c r="B72" s="26" t="s">
        <v>92</v>
      </c>
      <c r="C72" s="5">
        <v>968.77599999999995</v>
      </c>
    </row>
    <row r="73" spans="1:3" x14ac:dyDescent="0.25">
      <c r="A73" s="31"/>
      <c r="B73" s="26"/>
      <c r="C73" s="9"/>
    </row>
    <row r="74" spans="1:3" x14ac:dyDescent="0.25">
      <c r="A74" s="31"/>
      <c r="B74" s="32" t="s">
        <v>93</v>
      </c>
      <c r="C74" s="9"/>
    </row>
    <row r="75" spans="1:3" x14ac:dyDescent="0.25">
      <c r="A75" s="20" t="s">
        <v>94</v>
      </c>
      <c r="B75" s="24" t="s">
        <v>95</v>
      </c>
      <c r="C75" s="39">
        <v>4498.2</v>
      </c>
    </row>
    <row r="76" spans="1:3" ht="14.25" customHeight="1" x14ac:dyDescent="0.25">
      <c r="A76" s="20" t="s">
        <v>96</v>
      </c>
      <c r="B76" s="24" t="s">
        <v>97</v>
      </c>
      <c r="C76" s="39">
        <v>3390</v>
      </c>
    </row>
    <row r="77" spans="1:3" ht="56.25" customHeight="1" x14ac:dyDescent="0.25">
      <c r="A77" s="20"/>
      <c r="B77" s="24" t="s">
        <v>98</v>
      </c>
      <c r="C77" s="39">
        <v>3300.6000000000008</v>
      </c>
    </row>
    <row r="78" spans="1:3" ht="53.25" customHeight="1" x14ac:dyDescent="0.25">
      <c r="A78" s="20"/>
      <c r="B78" s="24" t="s">
        <v>99</v>
      </c>
      <c r="C78" s="39">
        <v>3300.6000000000008</v>
      </c>
    </row>
    <row r="79" spans="1:3" ht="51.75" customHeight="1" x14ac:dyDescent="0.25">
      <c r="A79" s="20"/>
      <c r="B79" s="24" t="s">
        <v>100</v>
      </c>
      <c r="C79" s="39">
        <v>6601.2000000000016</v>
      </c>
    </row>
    <row r="80" spans="1:3" ht="17.25" customHeight="1" x14ac:dyDescent="0.25">
      <c r="A80" s="20"/>
      <c r="B80" s="26" t="s">
        <v>101</v>
      </c>
      <c r="C80" s="5">
        <f>SUM(C75:C79)</f>
        <v>21090.600000000002</v>
      </c>
    </row>
    <row r="81" spans="1:3" x14ac:dyDescent="0.25">
      <c r="A81" s="20"/>
      <c r="B81" s="8" t="s">
        <v>102</v>
      </c>
      <c r="C81" s="9"/>
    </row>
    <row r="82" spans="1:3" ht="19.5" customHeight="1" x14ac:dyDescent="0.25">
      <c r="A82" s="20" t="s">
        <v>103</v>
      </c>
      <c r="B82" s="24" t="s">
        <v>104</v>
      </c>
      <c r="C82" s="9"/>
    </row>
    <row r="83" spans="1:3" x14ac:dyDescent="0.25">
      <c r="A83" s="33"/>
      <c r="B83" s="9" t="s">
        <v>105</v>
      </c>
      <c r="C83" s="39">
        <v>1200</v>
      </c>
    </row>
    <row r="84" spans="1:3" x14ac:dyDescent="0.25">
      <c r="A84" s="33"/>
      <c r="B84" s="24" t="s">
        <v>106</v>
      </c>
      <c r="C84" s="39">
        <v>0</v>
      </c>
    </row>
    <row r="85" spans="1:3" ht="31.5" x14ac:dyDescent="0.25">
      <c r="A85" s="33"/>
      <c r="B85" s="34" t="s">
        <v>107</v>
      </c>
      <c r="C85" s="39">
        <v>176.16</v>
      </c>
    </row>
    <row r="86" spans="1:3" x14ac:dyDescent="0.25">
      <c r="A86" s="33"/>
      <c r="B86" s="34" t="s">
        <v>108</v>
      </c>
      <c r="C86" s="39">
        <v>918.01</v>
      </c>
    </row>
    <row r="87" spans="1:3" x14ac:dyDescent="0.25">
      <c r="A87" s="33"/>
      <c r="B87" s="34" t="s">
        <v>109</v>
      </c>
      <c r="C87" s="39">
        <v>20.225999999999999</v>
      </c>
    </row>
    <row r="88" spans="1:3" x14ac:dyDescent="0.25">
      <c r="A88" s="33"/>
      <c r="B88" s="34" t="s">
        <v>110</v>
      </c>
      <c r="C88" s="39">
        <v>462.78</v>
      </c>
    </row>
    <row r="89" spans="1:3" x14ac:dyDescent="0.25">
      <c r="A89" s="33"/>
      <c r="B89" s="35" t="s">
        <v>111</v>
      </c>
      <c r="C89" s="39">
        <v>0</v>
      </c>
    </row>
    <row r="90" spans="1:3" x14ac:dyDescent="0.25">
      <c r="A90" s="33"/>
      <c r="B90" s="36" t="s">
        <v>112</v>
      </c>
      <c r="C90" s="39">
        <v>0</v>
      </c>
    </row>
    <row r="91" spans="1:3" ht="31.5" x14ac:dyDescent="0.25">
      <c r="A91" s="33"/>
      <c r="B91" s="34" t="s">
        <v>113</v>
      </c>
      <c r="C91" s="39">
        <v>918.01</v>
      </c>
    </row>
    <row r="92" spans="1:3" x14ac:dyDescent="0.25">
      <c r="A92" s="33"/>
      <c r="B92" s="37" t="s">
        <v>114</v>
      </c>
      <c r="C92" s="39">
        <v>1247.74</v>
      </c>
    </row>
    <row r="93" spans="1:3" ht="31.5" x14ac:dyDescent="0.25">
      <c r="A93" s="20" t="s">
        <v>115</v>
      </c>
      <c r="B93" s="24" t="s">
        <v>116</v>
      </c>
      <c r="C93" s="39">
        <v>0</v>
      </c>
    </row>
    <row r="94" spans="1:3" x14ac:dyDescent="0.25">
      <c r="A94" s="20"/>
      <c r="B94" s="9" t="s">
        <v>117</v>
      </c>
      <c r="C94" s="39">
        <v>818.10799999999995</v>
      </c>
    </row>
    <row r="95" spans="1:3" x14ac:dyDescent="0.25">
      <c r="A95" s="17"/>
      <c r="B95" s="26" t="s">
        <v>118</v>
      </c>
      <c r="C95" s="5">
        <f>SUM(C83:C94)</f>
        <v>5761.0340000000006</v>
      </c>
    </row>
    <row r="96" spans="1:3" x14ac:dyDescent="0.25">
      <c r="A96" s="20"/>
      <c r="B96" s="4" t="s">
        <v>119</v>
      </c>
      <c r="C96" s="5">
        <v>18231.743999999999</v>
      </c>
    </row>
    <row r="97" spans="1:3" x14ac:dyDescent="0.25">
      <c r="A97" s="20" t="s">
        <v>120</v>
      </c>
      <c r="B97" s="26" t="s">
        <v>121</v>
      </c>
      <c r="C97" s="5">
        <f>C41+C53+C61+C67+C70+C71+C72+C80+C95+C96</f>
        <v>152117.03100000005</v>
      </c>
    </row>
    <row r="98" spans="1:3" s="43" customFormat="1" ht="15" x14ac:dyDescent="0.25">
      <c r="A98" s="40"/>
      <c r="B98" s="41" t="s">
        <v>127</v>
      </c>
      <c r="C98" s="42">
        <v>140702.88</v>
      </c>
    </row>
    <row r="99" spans="1:3" s="45" customFormat="1" ht="15" x14ac:dyDescent="0.25">
      <c r="A99" s="44"/>
      <c r="B99" s="41" t="s">
        <v>128</v>
      </c>
      <c r="C99" s="42">
        <v>140765.23000000001</v>
      </c>
    </row>
    <row r="100" spans="1:3" s="45" customFormat="1" ht="15" x14ac:dyDescent="0.25">
      <c r="A100" s="46"/>
      <c r="B100" s="41" t="s">
        <v>130</v>
      </c>
      <c r="C100" s="47">
        <f>C99-C97</f>
        <v>-11351.801000000036</v>
      </c>
    </row>
    <row r="101" spans="1:3" s="45" customFormat="1" ht="15" x14ac:dyDescent="0.25">
      <c r="A101" s="46"/>
      <c r="B101" s="41" t="s">
        <v>129</v>
      </c>
      <c r="C101" s="47">
        <f>C35+C100</f>
        <v>-191350.63849999997</v>
      </c>
    </row>
    <row r="102" spans="1:3" s="49" customFormat="1" ht="14.25" x14ac:dyDescent="0.2">
      <c r="A102" s="48"/>
    </row>
    <row r="103" spans="1:3" s="49" customFormat="1" ht="14.25" x14ac:dyDescent="0.2">
      <c r="A103" s="48"/>
    </row>
    <row r="104" spans="1:3" x14ac:dyDescent="0.25">
      <c r="A104" s="52"/>
      <c r="B104" s="52"/>
    </row>
    <row r="105" spans="1:3" x14ac:dyDescent="0.25">
      <c r="A105" s="52"/>
      <c r="B105" s="52"/>
    </row>
    <row r="106" spans="1:3" x14ac:dyDescent="0.25">
      <c r="A106" s="52"/>
      <c r="B106" s="52"/>
    </row>
    <row r="108" spans="1:3" x14ac:dyDescent="0.25">
      <c r="A108" s="53"/>
      <c r="B108" s="53"/>
    </row>
    <row r="110" spans="1:3" x14ac:dyDescent="0.25">
      <c r="A110" s="51"/>
      <c r="B110" s="51"/>
    </row>
    <row r="112" spans="1:3" x14ac:dyDescent="0.25">
      <c r="A112" s="51"/>
      <c r="B112" s="51"/>
    </row>
    <row r="113" spans="1:2" x14ac:dyDescent="0.25">
      <c r="A113" s="38"/>
      <c r="B113" s="38"/>
    </row>
  </sheetData>
  <mergeCells count="9">
    <mergeCell ref="A31:B31"/>
    <mergeCell ref="A32:B32"/>
    <mergeCell ref="A33:B33"/>
    <mergeCell ref="A112:B112"/>
    <mergeCell ref="A104:B104"/>
    <mergeCell ref="A105:B105"/>
    <mergeCell ref="A106:B106"/>
    <mergeCell ref="A108:B108"/>
    <mergeCell ref="A110:B110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2022-01-27T07:16:21Z</dcterms:created>
  <dcterms:modified xsi:type="dcterms:W3CDTF">2022-03-15T03:32:16Z</dcterms:modified>
</cp:coreProperties>
</file>