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ервостроителей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3" i="1" l="1"/>
  <c r="C48" i="1"/>
  <c r="C38" i="1"/>
  <c r="C31" i="1"/>
  <c r="C23" i="1"/>
  <c r="C11" i="1"/>
  <c r="C75" i="1" s="1"/>
  <c r="C78" i="1" s="1"/>
  <c r="C79" i="1" s="1"/>
</calcChain>
</file>

<file path=xl/sharedStrings.xml><?xml version="1.0" encoding="utf-8"?>
<sst xmlns="http://schemas.openxmlformats.org/spreadsheetml/2006/main" count="106" uniqueCount="105">
  <si>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</si>
  <si>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</si>
  <si>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</si>
  <si>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</si>
  <si>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</si>
  <si>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</si>
  <si>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</si>
  <si>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</si>
  <si>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 xml:space="preserve">Мытье окон 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</si>
  <si>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</si>
  <si>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</si>
  <si>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</si>
  <si>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</si>
  <si>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</si>
  <si>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</si>
  <si>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</si>
  <si>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</si>
  <si>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</si>
  <si>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</si>
  <si>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</si>
  <si>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</si>
  <si>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</si>
  <si>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</si>
  <si>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</si>
  <si>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</si>
  <si>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</si>
  <si>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</si>
  <si>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</si>
  <si>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</si>
  <si>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</si>
  <si>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</si>
  <si>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</si>
  <si>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</si>
  <si>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</si>
  <si>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</si>
  <si>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</si>
  <si>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</si>
  <si>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</si>
  <si>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</si>
  <si>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</si>
  <si>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</si>
  <si>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</si>
  <si>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</si>
  <si>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</si>
  <si>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</si>
  <si>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</si>
  <si>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</si>
  <si>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</si>
  <si>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</si>
  <si>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</si>
  <si>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</si>
  <si>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</si>
  <si>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</si>
  <si>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</si>
  <si>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</si>
  <si>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</si>
  <si>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</si>
  <si>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</si>
  <si>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</si>
  <si>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</si>
  <si>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</si>
  <si>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</si>
  <si>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</si>
  <si>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</si>
  <si>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</si>
  <si>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</si>
  <si>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</si>
  <si>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</si>
  <si>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</si>
  <si>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(непредв. работы</t>
  </si>
  <si>
    <t xml:space="preserve">замена энергосберегающего патрона </t>
  </si>
  <si>
    <t>9.2.</t>
  </si>
  <si>
    <t>Текущий ремонт систем водоснабжения и водоотведения (непредвиденные работы</t>
  </si>
  <si>
    <t>устранение засора в МКД (коллектор)</t>
  </si>
  <si>
    <t>устранение засора в МКД (выпуск на колодец)</t>
  </si>
  <si>
    <t>установка сбросного вентиля Ду 15мм на стояке ГВС  кв.6</t>
  </si>
  <si>
    <t xml:space="preserve">смена вентиля Ду 20 мм в ИТП </t>
  </si>
  <si>
    <t xml:space="preserve">смена вентиля Ду 25 мм в ИТП </t>
  </si>
  <si>
    <t>устранение засора канализации (выпуск на колодец)</t>
  </si>
  <si>
    <t>замена прокладок на вентиля для промывки системы отопления</t>
  </si>
  <si>
    <t>смена вентиля Ду 20 мм в ИТП</t>
  </si>
  <si>
    <t>уплотнение соединений лентой ФУМ в ИТП</t>
  </si>
  <si>
    <t>установка заглушки на канализационный коллектор</t>
  </si>
  <si>
    <t>установка сбросника от отопления кран шаровый Aqualink ду 15 л/клетка</t>
  </si>
  <si>
    <t xml:space="preserve">установка сбросного вентиля Ду 15 ст.отопления  </t>
  </si>
  <si>
    <t>уплотнение соединений лентой ФУМ</t>
  </si>
  <si>
    <t>устранение засора канализации в МКД (выпуск)</t>
  </si>
  <si>
    <t>смена сбросного вентиля ст.полотенцесушителя Ду 15мм с отжигом кв.3</t>
  </si>
  <si>
    <t>уплотнение соединений  (лентой ФУМ,лен сантехнический) кв.3</t>
  </si>
  <si>
    <t xml:space="preserve"> 9.3</t>
  </si>
  <si>
    <t>Текущий ремонт систем конструкт.элементов непредв. работы</t>
  </si>
  <si>
    <t>открытие продухов</t>
  </si>
  <si>
    <t>окраска МАФ (скамеек, урн  МАЙ-ИЮНЬ)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</si>
  <si>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</si>
  <si>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</si>
  <si>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</si>
  <si>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</si>
  <si>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</si>
  <si>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17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</si>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</sst>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9" fillId="0" borderId="1" xfId="1" applyFont="1" applyBorder="1"/>
    <xf numFmtId="0" fontId="10" fillId="0" borderId="0" xfId="0" applyFont="1" applyFill="1" applyAlignment="1">
      <alignment wrapText="1"/>
    </xf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 wrapText="1"/>
    </xf>
    <xf numFmtId="0" fontId="10" fillId="0" borderId="1" xfId="1" applyFont="1" applyBorder="1" applyAlignment="1">
      <alignment horizontal="center"/>
    </xf>
    <xf numFmtId="2" fontId="9" fillId="0" borderId="1" xfId="1" applyNumberFormat="1" applyFont="1" applyFill="1" applyBorder="1" applyAlignment="1"/>
    <xf numFmtId="0" fontId="11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2" fontId="3" fillId="0" borderId="1" xfId="0" applyNumberFormat="1" applyFont="1" applyFill="1" applyBorder="1"/>
    <xf numFmtId="2" fontId="13" fillId="0" borderId="1" xfId="0" applyNumberFormat="1" applyFont="1" applyFill="1" applyBorder="1"/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abSelected="1" workbookViewId="0">
      <selection activeCell="H9" sqref="H9"/>
    </sheetView>
  </sheetViews>
  <sheetFormatPr defaultColWidth="9.140625" defaultRowHeight="11.25" x14ac:dyDescent="0.2"/>
  <cols>
    <col min="1" max="1" width="8.85546875" style="1" customWidth="1"/>
    <col min="2" max="2" width="67.5703125" style="1" customWidth="1"/>
    <col min="3" max="3" width="15.5703125" style="1" customWidth="1"/>
    <col min="4" max="200" width="9.140625" style="1" customWidth="1"/>
    <col min="201" max="201" width="3.85546875" style="1" customWidth="1"/>
    <col min="202" max="202" width="44.42578125" style="1" customWidth="1"/>
    <col min="203" max="203" width="10.7109375" style="1" customWidth="1"/>
    <col min="204" max="204" width="7.28515625" style="1" customWidth="1"/>
    <col min="205" max="205" width="8.42578125" style="1" customWidth="1"/>
    <col min="206" max="206" width="7.28515625" style="1" customWidth="1"/>
    <col min="207" max="207" width="8.5703125" style="1" customWidth="1"/>
    <col min="208" max="208" width="9.85546875" style="1" customWidth="1"/>
    <col min="209" max="16384" width="9.140625" style="1"/>
  </cols>
  <sheetData>
    <row r="1" spans="1:3" s="2" customFormat="1" ht="15.75" x14ac:dyDescent="0.25">
      <c r="A1" s="38" t="s">
        <v>99</v>
      </c>
      <c r="B1" s="38"/>
    </row>
    <row r="2" spans="1:3" s="2" customFormat="1" ht="12.75" customHeight="1" x14ac:dyDescent="0.25">
      <c r="A2" s="38" t="s">
        <v>97</v>
      </c>
      <c r="B2" s="38"/>
    </row>
    <row r="3" spans="1:3" s="2" customFormat="1" ht="15.75" x14ac:dyDescent="0.25">
      <c r="A3" s="38" t="s">
        <v>98</v>
      </c>
      <c r="B3" s="38"/>
    </row>
    <row r="4" spans="1:3" s="2" customFormat="1" ht="15.75" x14ac:dyDescent="0.25">
      <c r="A4" s="3"/>
      <c r="B4" s="3"/>
    </row>
    <row r="5" spans="1:3" s="4" customFormat="1" ht="15.75" x14ac:dyDescent="0.25">
      <c r="A5" s="5"/>
      <c r="B5" s="6" t="s">
        <v>100</v>
      </c>
      <c r="C5" s="7">
        <v>-128339.00849999995</v>
      </c>
    </row>
    <row r="6" spans="1:3" s="2" customFormat="1" ht="15.75" x14ac:dyDescent="0.25">
      <c r="A6" s="8"/>
      <c r="B6" s="9" t="s">
        <v>0</v>
      </c>
      <c r="C6" s="10"/>
    </row>
    <row r="7" spans="1:3" ht="31.5" x14ac:dyDescent="0.25">
      <c r="A7" s="11" t="s">
        <v>1</v>
      </c>
      <c r="B7" s="12" t="s">
        <v>2</v>
      </c>
      <c r="C7" s="36">
        <v>3939.9359999999997</v>
      </c>
    </row>
    <row r="8" spans="1:3" ht="15.75" x14ac:dyDescent="0.25">
      <c r="A8" s="13" t="s">
        <v>3</v>
      </c>
      <c r="B8" s="12" t="s">
        <v>4</v>
      </c>
      <c r="C8" s="36">
        <v>9285.0240000000013</v>
      </c>
    </row>
    <row r="9" spans="1:3" ht="47.25" x14ac:dyDescent="0.25">
      <c r="A9" s="13" t="s">
        <v>5</v>
      </c>
      <c r="B9" s="12" t="s">
        <v>6</v>
      </c>
      <c r="C9" s="36">
        <v>1130.883</v>
      </c>
    </row>
    <row r="10" spans="1:3" ht="15.75" x14ac:dyDescent="0.25">
      <c r="A10" s="11" t="s">
        <v>7</v>
      </c>
      <c r="B10" s="12" t="s">
        <v>8</v>
      </c>
      <c r="C10" s="36">
        <v>80.028000000000006</v>
      </c>
    </row>
    <row r="11" spans="1:3" ht="15.75" x14ac:dyDescent="0.25">
      <c r="A11" s="11"/>
      <c r="B11" s="14" t="s">
        <v>9</v>
      </c>
      <c r="C11" s="7">
        <f>SUM(C7:C10)</f>
        <v>14435.871000000001</v>
      </c>
    </row>
    <row r="12" spans="1:3" ht="15.75" x14ac:dyDescent="0.25">
      <c r="A12" s="11"/>
      <c r="B12" s="9" t="s">
        <v>10</v>
      </c>
      <c r="C12" s="36"/>
    </row>
    <row r="13" spans="1:3" ht="18.75" customHeight="1" x14ac:dyDescent="0.25">
      <c r="A13" s="11" t="s">
        <v>11</v>
      </c>
      <c r="B13" s="12" t="s">
        <v>12</v>
      </c>
      <c r="C13" s="36">
        <v>2239.6140000000005</v>
      </c>
    </row>
    <row r="14" spans="1:3" ht="15.75" x14ac:dyDescent="0.25">
      <c r="A14" s="15" t="s">
        <v>13</v>
      </c>
      <c r="B14" s="12" t="s">
        <v>14</v>
      </c>
      <c r="C14" s="36">
        <v>598.87800000000004</v>
      </c>
    </row>
    <row r="15" spans="1:3" ht="15.75" x14ac:dyDescent="0.25">
      <c r="A15" s="15" t="s">
        <v>15</v>
      </c>
      <c r="B15" s="12" t="s">
        <v>16</v>
      </c>
      <c r="C15" s="36">
        <v>323.20400000000006</v>
      </c>
    </row>
    <row r="16" spans="1:3" ht="15.75" x14ac:dyDescent="0.25">
      <c r="A16" s="15" t="s">
        <v>17</v>
      </c>
      <c r="B16" s="12" t="s">
        <v>18</v>
      </c>
      <c r="C16" s="36">
        <v>1219.32</v>
      </c>
    </row>
    <row r="17" spans="1:3" ht="15.75" x14ac:dyDescent="0.25">
      <c r="A17" s="15" t="s">
        <v>19</v>
      </c>
      <c r="B17" s="12" t="s">
        <v>20</v>
      </c>
      <c r="C17" s="36">
        <v>12819.510000000002</v>
      </c>
    </row>
    <row r="18" spans="1:3" ht="15.75" x14ac:dyDescent="0.25">
      <c r="A18" s="15" t="s">
        <v>21</v>
      </c>
      <c r="B18" s="12" t="s">
        <v>22</v>
      </c>
      <c r="C18" s="36">
        <v>3381.3780000000002</v>
      </c>
    </row>
    <row r="19" spans="1:3" ht="31.5" x14ac:dyDescent="0.25">
      <c r="A19" s="11" t="s">
        <v>23</v>
      </c>
      <c r="B19" s="12" t="s">
        <v>24</v>
      </c>
      <c r="C19" s="36">
        <v>746.47299999999996</v>
      </c>
    </row>
    <row r="20" spans="1:3" ht="31.5" x14ac:dyDescent="0.25">
      <c r="A20" s="11" t="s">
        <v>25</v>
      </c>
      <c r="B20" s="12" t="s">
        <v>26</v>
      </c>
      <c r="C20" s="36">
        <v>186.20000000000002</v>
      </c>
    </row>
    <row r="21" spans="1:3" ht="31.5" x14ac:dyDescent="0.25">
      <c r="A21" s="11" t="s">
        <v>27</v>
      </c>
      <c r="B21" s="12" t="s">
        <v>28</v>
      </c>
      <c r="C21" s="36">
        <v>3594.5579999999995</v>
      </c>
    </row>
    <row r="22" spans="1:3" ht="15" customHeight="1" x14ac:dyDescent="0.25">
      <c r="A22" s="11" t="s">
        <v>29</v>
      </c>
      <c r="B22" s="12" t="s">
        <v>30</v>
      </c>
      <c r="C22" s="36">
        <v>1292.816</v>
      </c>
    </row>
    <row r="23" spans="1:3" ht="15.75" x14ac:dyDescent="0.25">
      <c r="A23" s="11"/>
      <c r="B23" s="14" t="s">
        <v>31</v>
      </c>
      <c r="C23" s="7">
        <f>SUM(C13:C22)</f>
        <v>26401.951000000001</v>
      </c>
    </row>
    <row r="24" spans="1:3" ht="15.75" x14ac:dyDescent="0.25">
      <c r="A24" s="11"/>
      <c r="B24" s="9" t="s">
        <v>32</v>
      </c>
      <c r="C24" s="36"/>
    </row>
    <row r="25" spans="1:3" ht="15.75" x14ac:dyDescent="0.25">
      <c r="A25" s="16">
        <v>43103</v>
      </c>
      <c r="B25" s="17" t="s">
        <v>33</v>
      </c>
      <c r="C25" s="36">
        <v>8549.74</v>
      </c>
    </row>
    <row r="26" spans="1:3" ht="12.75" customHeight="1" x14ac:dyDescent="0.25">
      <c r="A26" s="16">
        <v>43134</v>
      </c>
      <c r="B26" s="17" t="s">
        <v>34</v>
      </c>
      <c r="C26" s="36">
        <v>6251.7000000000007</v>
      </c>
    </row>
    <row r="27" spans="1:3" ht="13.5" customHeight="1" x14ac:dyDescent="0.25">
      <c r="A27" s="16">
        <v>43162</v>
      </c>
      <c r="B27" s="17" t="s">
        <v>35</v>
      </c>
      <c r="C27" s="36">
        <v>3307.2000000000003</v>
      </c>
    </row>
    <row r="28" spans="1:3" ht="12.75" customHeight="1" x14ac:dyDescent="0.25">
      <c r="A28" s="16">
        <v>43193</v>
      </c>
      <c r="B28" s="17" t="s">
        <v>36</v>
      </c>
      <c r="C28" s="36">
        <v>230.1</v>
      </c>
    </row>
    <row r="29" spans="1:3" ht="12.75" customHeight="1" x14ac:dyDescent="0.25">
      <c r="A29" s="16">
        <v>43223</v>
      </c>
      <c r="B29" s="17" t="s">
        <v>37</v>
      </c>
      <c r="C29" s="36">
        <v>605.76</v>
      </c>
    </row>
    <row r="30" spans="1:3" ht="15.75" x14ac:dyDescent="0.25">
      <c r="A30" s="18">
        <v>43376</v>
      </c>
      <c r="B30" s="12" t="s">
        <v>38</v>
      </c>
      <c r="C30" s="36">
        <v>1103.8100000000002</v>
      </c>
    </row>
    <row r="31" spans="1:3" ht="15.75" x14ac:dyDescent="0.25">
      <c r="A31" s="11"/>
      <c r="B31" s="14" t="s">
        <v>39</v>
      </c>
      <c r="C31" s="7">
        <f>SUM(C25:C30)</f>
        <v>20048.309999999998</v>
      </c>
    </row>
    <row r="32" spans="1:3" ht="15.75" x14ac:dyDescent="0.25">
      <c r="A32" s="11"/>
      <c r="B32" s="9" t="s">
        <v>40</v>
      </c>
      <c r="C32" s="36"/>
    </row>
    <row r="33" spans="1:3" ht="31.5" x14ac:dyDescent="0.25">
      <c r="A33" s="11" t="s">
        <v>41</v>
      </c>
      <c r="B33" s="12" t="s">
        <v>42</v>
      </c>
      <c r="C33" s="36">
        <v>0</v>
      </c>
    </row>
    <row r="34" spans="1:3" ht="24" customHeight="1" x14ac:dyDescent="0.25">
      <c r="A34" s="11" t="s">
        <v>43</v>
      </c>
      <c r="B34" s="12" t="s">
        <v>44</v>
      </c>
      <c r="C34" s="36">
        <v>3490.2359999999999</v>
      </c>
    </row>
    <row r="35" spans="1:3" ht="31.5" x14ac:dyDescent="0.25">
      <c r="A35" s="11" t="s">
        <v>45</v>
      </c>
      <c r="B35" s="12" t="s">
        <v>46</v>
      </c>
      <c r="C35" s="36">
        <v>2326.8240000000001</v>
      </c>
    </row>
    <row r="36" spans="1:3" ht="15.75" x14ac:dyDescent="0.25">
      <c r="A36" s="11" t="s">
        <v>47</v>
      </c>
      <c r="B36" s="12" t="s">
        <v>48</v>
      </c>
      <c r="C36" s="36">
        <v>1083</v>
      </c>
    </row>
    <row r="37" spans="1:3" ht="31.5" x14ac:dyDescent="0.25">
      <c r="A37" s="11" t="s">
        <v>49</v>
      </c>
      <c r="B37" s="12" t="s">
        <v>50</v>
      </c>
      <c r="C37" s="36">
        <v>2942.748</v>
      </c>
    </row>
    <row r="38" spans="1:3" ht="15.75" x14ac:dyDescent="0.25">
      <c r="A38" s="11"/>
      <c r="B38" s="14" t="s">
        <v>51</v>
      </c>
      <c r="C38" s="7">
        <f>SUM(C33:C37)</f>
        <v>9842.8079999999991</v>
      </c>
    </row>
    <row r="39" spans="1:3" ht="22.5" customHeight="1" x14ac:dyDescent="0.25">
      <c r="A39" s="19" t="s">
        <v>52</v>
      </c>
      <c r="B39" s="14" t="s">
        <v>53</v>
      </c>
      <c r="C39" s="7">
        <v>6501.4199999999992</v>
      </c>
    </row>
    <row r="40" spans="1:3" ht="18" customHeight="1" x14ac:dyDescent="0.25">
      <c r="A40" s="19" t="s">
        <v>54</v>
      </c>
      <c r="B40" s="14" t="s">
        <v>55</v>
      </c>
      <c r="C40" s="7">
        <v>1847.7719999999999</v>
      </c>
    </row>
    <row r="41" spans="1:3" ht="14.25" customHeight="1" x14ac:dyDescent="0.25">
      <c r="A41" s="19"/>
      <c r="B41" s="14" t="s">
        <v>56</v>
      </c>
      <c r="C41" s="7"/>
    </row>
    <row r="42" spans="1:3" ht="21" customHeight="1" x14ac:dyDescent="0.25">
      <c r="A42" s="19" t="s">
        <v>57</v>
      </c>
      <c r="B42" s="14" t="s">
        <v>58</v>
      </c>
      <c r="C42" s="7">
        <v>1324.4</v>
      </c>
    </row>
    <row r="43" spans="1:3" ht="21" customHeight="1" x14ac:dyDescent="0.25">
      <c r="A43" s="19" t="s">
        <v>59</v>
      </c>
      <c r="B43" s="14" t="s">
        <v>60</v>
      </c>
      <c r="C43" s="7">
        <v>1278.2</v>
      </c>
    </row>
    <row r="44" spans="1:3" ht="14.25" customHeight="1" x14ac:dyDescent="0.25">
      <c r="A44" s="19"/>
      <c r="B44" s="20" t="s">
        <v>61</v>
      </c>
      <c r="C44" s="36"/>
    </row>
    <row r="45" spans="1:3" ht="26.25" customHeight="1" x14ac:dyDescent="0.25">
      <c r="A45" s="11" t="s">
        <v>62</v>
      </c>
      <c r="B45" s="12" t="s">
        <v>63</v>
      </c>
      <c r="C45" s="36">
        <v>10170</v>
      </c>
    </row>
    <row r="46" spans="1:3" ht="38.25" customHeight="1" x14ac:dyDescent="0.25">
      <c r="A46" s="11"/>
      <c r="B46" s="12" t="s">
        <v>64</v>
      </c>
      <c r="C46" s="36">
        <v>9901.7999999999975</v>
      </c>
    </row>
    <row r="47" spans="1:3" ht="36" customHeight="1" x14ac:dyDescent="0.25">
      <c r="A47" s="11"/>
      <c r="B47" s="12" t="s">
        <v>65</v>
      </c>
      <c r="C47" s="36">
        <v>3300.6000000000008</v>
      </c>
    </row>
    <row r="48" spans="1:3" ht="18" customHeight="1" x14ac:dyDescent="0.25">
      <c r="A48" s="11"/>
      <c r="B48" s="14" t="s">
        <v>66</v>
      </c>
      <c r="C48" s="7">
        <f>SUM(C45:C47)</f>
        <v>23372.399999999998</v>
      </c>
    </row>
    <row r="49" spans="1:3" ht="15.75" x14ac:dyDescent="0.25">
      <c r="A49" s="11"/>
      <c r="B49" s="9" t="s">
        <v>67</v>
      </c>
      <c r="C49" s="36">
        <v>0</v>
      </c>
    </row>
    <row r="50" spans="1:3" ht="15.75" x14ac:dyDescent="0.25">
      <c r="A50" s="11" t="s">
        <v>68</v>
      </c>
      <c r="B50" s="12" t="s">
        <v>69</v>
      </c>
      <c r="C50" s="36">
        <v>0</v>
      </c>
    </row>
    <row r="51" spans="1:3" ht="15.75" x14ac:dyDescent="0.25">
      <c r="A51" s="11"/>
      <c r="B51" s="10" t="s">
        <v>70</v>
      </c>
      <c r="C51" s="36">
        <v>370.31</v>
      </c>
    </row>
    <row r="52" spans="1:3" ht="31.5" x14ac:dyDescent="0.25">
      <c r="A52" s="11" t="s">
        <v>71</v>
      </c>
      <c r="B52" s="12" t="s">
        <v>72</v>
      </c>
      <c r="C52" s="36">
        <v>0</v>
      </c>
    </row>
    <row r="53" spans="1:3" ht="15.75" x14ac:dyDescent="0.25">
      <c r="A53" s="11"/>
      <c r="B53" s="10" t="s">
        <v>73</v>
      </c>
      <c r="C53" s="36">
        <v>0</v>
      </c>
    </row>
    <row r="54" spans="1:3" ht="15.75" x14ac:dyDescent="0.25">
      <c r="A54" s="11"/>
      <c r="B54" s="21" t="s">
        <v>74</v>
      </c>
      <c r="C54" s="36">
        <v>0</v>
      </c>
    </row>
    <row r="55" spans="1:3" ht="15.75" x14ac:dyDescent="0.25">
      <c r="A55" s="11"/>
      <c r="B55" s="21" t="s">
        <v>75</v>
      </c>
      <c r="C55" s="36">
        <v>918.01</v>
      </c>
    </row>
    <row r="56" spans="1:3" ht="15.75" x14ac:dyDescent="0.25">
      <c r="A56" s="11"/>
      <c r="B56" s="22" t="s">
        <v>76</v>
      </c>
      <c r="C56" s="36">
        <v>918.01</v>
      </c>
    </row>
    <row r="57" spans="1:3" ht="15.75" x14ac:dyDescent="0.25">
      <c r="A57" s="11"/>
      <c r="B57" s="22" t="s">
        <v>77</v>
      </c>
      <c r="C57" s="36">
        <v>918.01</v>
      </c>
    </row>
    <row r="58" spans="1:3" ht="15.75" x14ac:dyDescent="0.25">
      <c r="A58" s="11"/>
      <c r="B58" s="22" t="s">
        <v>73</v>
      </c>
      <c r="C58" s="36">
        <v>0</v>
      </c>
    </row>
    <row r="59" spans="1:3" ht="15.75" x14ac:dyDescent="0.25">
      <c r="A59" s="11"/>
      <c r="B59" s="21" t="s">
        <v>78</v>
      </c>
      <c r="C59" s="36">
        <v>0</v>
      </c>
    </row>
    <row r="60" spans="1:3" ht="15.75" x14ac:dyDescent="0.25">
      <c r="A60" s="11"/>
      <c r="B60" s="22" t="s">
        <v>79</v>
      </c>
      <c r="C60" s="36">
        <v>130.22</v>
      </c>
    </row>
    <row r="61" spans="1:3" ht="15.75" x14ac:dyDescent="0.25">
      <c r="A61" s="11"/>
      <c r="B61" s="22" t="s">
        <v>80</v>
      </c>
      <c r="C61" s="36">
        <v>918.01</v>
      </c>
    </row>
    <row r="62" spans="1:3" ht="15.75" x14ac:dyDescent="0.25">
      <c r="A62" s="11"/>
      <c r="B62" s="22" t="s">
        <v>81</v>
      </c>
      <c r="C62" s="36">
        <v>20.225999999999999</v>
      </c>
    </row>
    <row r="63" spans="1:3" ht="15.75" x14ac:dyDescent="0.25">
      <c r="A63" s="11"/>
      <c r="B63" s="17" t="s">
        <v>82</v>
      </c>
      <c r="C63" s="36">
        <v>177.34</v>
      </c>
    </row>
    <row r="64" spans="1:3" ht="31.5" x14ac:dyDescent="0.25">
      <c r="A64" s="11"/>
      <c r="B64" s="17" t="s">
        <v>83</v>
      </c>
      <c r="C64" s="36">
        <v>643.75</v>
      </c>
    </row>
    <row r="65" spans="1:3" ht="15.75" x14ac:dyDescent="0.25">
      <c r="A65" s="11"/>
      <c r="B65" s="21" t="s">
        <v>84</v>
      </c>
      <c r="C65" s="36">
        <v>918.01</v>
      </c>
    </row>
    <row r="66" spans="1:3" ht="15.75" x14ac:dyDescent="0.25">
      <c r="A66" s="11"/>
      <c r="B66" s="21" t="s">
        <v>85</v>
      </c>
      <c r="C66" s="36">
        <v>40.451999999999998</v>
      </c>
    </row>
    <row r="67" spans="1:3" ht="15.75" x14ac:dyDescent="0.25">
      <c r="A67" s="11"/>
      <c r="B67" s="22" t="s">
        <v>86</v>
      </c>
      <c r="C67" s="36">
        <v>0</v>
      </c>
    </row>
    <row r="68" spans="1:3" ht="31.5" x14ac:dyDescent="0.25">
      <c r="A68" s="11"/>
      <c r="B68" s="21" t="s">
        <v>87</v>
      </c>
      <c r="C68" s="36">
        <v>918.01</v>
      </c>
    </row>
    <row r="69" spans="1:3" ht="15.75" customHeight="1" x14ac:dyDescent="0.25">
      <c r="A69" s="11"/>
      <c r="B69" s="21" t="s">
        <v>88</v>
      </c>
      <c r="C69" s="36">
        <v>20.225999999999999</v>
      </c>
    </row>
    <row r="70" spans="1:3" ht="15.75" x14ac:dyDescent="0.25">
      <c r="A70" s="11" t="s">
        <v>89</v>
      </c>
      <c r="B70" s="12" t="s">
        <v>90</v>
      </c>
      <c r="C70" s="36">
        <v>0</v>
      </c>
    </row>
    <row r="71" spans="1:3" ht="15.75" x14ac:dyDescent="0.25">
      <c r="A71" s="11"/>
      <c r="B71" s="22" t="s">
        <v>91</v>
      </c>
      <c r="C71" s="36">
        <v>332.56</v>
      </c>
    </row>
    <row r="72" spans="1:3" ht="15.75" x14ac:dyDescent="0.25">
      <c r="A72" s="11"/>
      <c r="B72" s="10" t="s">
        <v>92</v>
      </c>
      <c r="C72" s="36">
        <v>529.36400000000003</v>
      </c>
    </row>
    <row r="73" spans="1:3" ht="15.75" x14ac:dyDescent="0.25">
      <c r="A73" s="23"/>
      <c r="B73" s="14" t="s">
        <v>93</v>
      </c>
      <c r="C73" s="7">
        <f>SUM(C51:C72)</f>
        <v>7772.5079999999998</v>
      </c>
    </row>
    <row r="74" spans="1:3" ht="15.75" x14ac:dyDescent="0.25">
      <c r="A74" s="11"/>
      <c r="B74" s="6" t="s">
        <v>94</v>
      </c>
      <c r="C74" s="7">
        <v>18409.283999999996</v>
      </c>
    </row>
    <row r="75" spans="1:3" ht="15" x14ac:dyDescent="0.2">
      <c r="A75" s="29" t="s">
        <v>95</v>
      </c>
      <c r="B75" s="30" t="s">
        <v>96</v>
      </c>
      <c r="C75" s="37">
        <f>C11+C23+C31+C38+C39+C40+C42+C43+C48+C73+C74</f>
        <v>131234.92399999997</v>
      </c>
    </row>
    <row r="76" spans="1:3" s="25" customFormat="1" ht="15" x14ac:dyDescent="0.25">
      <c r="A76" s="31"/>
      <c r="B76" s="24" t="s">
        <v>101</v>
      </c>
      <c r="C76" s="32">
        <v>137761.68</v>
      </c>
    </row>
    <row r="77" spans="1:3" s="26" customFormat="1" ht="15" x14ac:dyDescent="0.25">
      <c r="A77" s="33"/>
      <c r="B77" s="24" t="s">
        <v>102</v>
      </c>
      <c r="C77" s="32">
        <v>145836.18</v>
      </c>
    </row>
    <row r="78" spans="1:3" s="26" customFormat="1" ht="15" x14ac:dyDescent="0.25">
      <c r="A78" s="34"/>
      <c r="B78" s="24" t="s">
        <v>104</v>
      </c>
      <c r="C78" s="35">
        <f>C77-C75</f>
        <v>14601.256000000023</v>
      </c>
    </row>
    <row r="79" spans="1:3" s="26" customFormat="1" ht="15" x14ac:dyDescent="0.25">
      <c r="A79" s="34"/>
      <c r="B79" s="24" t="s">
        <v>103</v>
      </c>
      <c r="C79" s="35">
        <f>C5+C78</f>
        <v>-113737.75249999993</v>
      </c>
    </row>
    <row r="80" spans="1:3" s="28" customFormat="1" ht="14.25" x14ac:dyDescent="0.2">
      <c r="A80" s="27"/>
    </row>
    <row r="81" spans="1:1" s="28" customFormat="1" ht="14.25" x14ac:dyDescent="0.2">
      <c r="A81" s="27"/>
    </row>
    <row r="82" spans="1:1" s="28" customFormat="1" ht="14.25" x14ac:dyDescent="0.2">
      <c r="A82" s="27"/>
    </row>
    <row r="83" spans="1:1" s="28" customFormat="1" ht="14.25" x14ac:dyDescent="0.2">
      <c r="A83" s="27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2022-03-03T06:25:21Z</dcterms:created>
  <dcterms:modified xsi:type="dcterms:W3CDTF">2022-03-15T03:32:45Z</dcterms:modified>
</cp:coreProperties>
</file>