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ЖЭК 6 2021\Первостроителей\"/>
    </mc:Choice>
  </mc:AlternateContent>
  <bookViews>
    <workbookView xWindow="0" yWindow="0" windowWidth="17490" windowHeight="11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63" i="1" l="1"/>
  <c r="C50" i="1"/>
  <c r="C38" i="1"/>
  <c r="C31" i="1"/>
  <c r="C23" i="1"/>
  <c r="C11" i="1"/>
  <c r="C65" i="1" s="1"/>
  <c r="C70" i="1" s="1"/>
  <c r="C71" i="1" s="1"/>
</calcChain>
</file>

<file path=xl/sharedStrings.xml><?xml version="1.0" encoding="utf-8"?>
<sst xmlns="http://schemas.openxmlformats.org/spreadsheetml/2006/main" count="99" uniqueCount="99">
  <si>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</si>
  <si>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</si>
  <si>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</si>
  <si>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</si>
  <si>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</si>
  <si>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</si>
  <si>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</si>
  <si>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</si>
  <si>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 (в п.1.3)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</si>
  <si>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</si>
  <si>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</si>
  <si>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</si>
  <si>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</si>
  <si>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</si>
  <si>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</si>
  <si>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</si>
  <si>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</si>
  <si>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</si>
  <si>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</si>
  <si>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</si>
  <si>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</si>
  <si>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</si>
  <si>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</si>
  <si>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</si>
  <si>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</si>
  <si>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</si>
  <si>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</si>
  <si>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</si>
  <si>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</si>
  <si>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</si>
  <si>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</si>
  <si>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</si>
  <si>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</si>
  <si>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</si>
  <si>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</si>
  <si>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</si>
  <si>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</si>
  <si>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</si>
  <si>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подвалов, внутриквартального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</si>
  <si>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</si>
  <si>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</si>
  <si>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</si>
  <si>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</t>
  </si>
  <si>
    <t>4.2.</t>
  </si>
  <si>
    <t>Проведение технических осмотров и устранение незначительных неисправностей  систем ЦО</t>
  </si>
  <si>
    <t>4.3.</t>
  </si>
  <si>
    <t>Проведение технических осмотров, ремонтов и устранение незначительных неисправностей в системах 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</si>
  <si>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</si>
  <si>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</si>
  <si>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</si>
  <si>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</si>
  <si>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</si>
  <si>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</si>
  <si>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</si>
  <si>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</si>
  <si>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</si>
  <si>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</si>
  <si>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</si>
  <si>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</si>
  <si>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</si>
  <si>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</si>
  <si>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</si>
  <si>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</si>
  <si>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</si>
  <si>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</si>
  <si>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</si>
  <si>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</si>
  <si>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</si>
  <si>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</si>
  <si>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</si>
  <si>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</si>
  <si>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</si>
  <si>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(непр. работы</t>
  </si>
  <si>
    <t>замена энергосберегающего патрона на лестничной клетке</t>
  </si>
  <si>
    <t>9.2.</t>
  </si>
  <si>
    <t>Текущий ремонт систем ВиК (непредвиденные работы</t>
  </si>
  <si>
    <t>установка сбросного вентиля Ду 15 мм на ст.отопления (вместо заглушки)с отжигом кв.№9</t>
  </si>
  <si>
    <t>смена вентиля ст.отопления кв.8,9</t>
  </si>
  <si>
    <t>замена прокладок на вентиля для промывки системы отопления</t>
  </si>
  <si>
    <t>смена крана шарового Ду 15 мм</t>
  </si>
  <si>
    <t xml:space="preserve"> 9.3</t>
  </si>
  <si>
    <t>Текущий ремонт систем конструкт.элем. (непр. Работы)</t>
  </si>
  <si>
    <t>открытие продухов</t>
  </si>
  <si>
    <t>окраска МАФ (скамеек, урн  МАЙ-ИЮНЬ)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</si>
  <si>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</si>
  <si>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</si>
  <si>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</si>
  <si>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в год  :</t>
  </si>
  <si>
    <t>по управлению и обслуживанию</t>
  </si>
  <si>
    <t>МКД по ул.Первостроителей 18</t>
  </si>
  <si>
    <t xml:space="preserve">Отчет за 2021 г </t>
  </si>
  <si>
    <t>результат на 01.01.2021 г. ("+"- экономия, "-" - перерасход)</t>
  </si>
  <si>
    <r>
      <t>ремонт контейнера с площадки ТБО с заменой листа железа - 0,64м2 на боковине усиление граней уголками 50мм,40мм - 6мп</t>
    </r>
    <r>
      <rPr>
        <b/>
        <sz val="12"/>
        <rFont val="Times New Roman"/>
        <family val="1"/>
        <charset val="204"/>
      </rPr>
      <t xml:space="preserve"> Первостроителей </t>
    </r>
    <r>
      <rPr>
        <sz val="12"/>
        <color indexed="8"/>
        <rFont val="Times New Roman"/>
        <family val="1"/>
        <charset val="204"/>
      </rPr>
      <t>16,16А,18,20</t>
    </r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</si>
  <si>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</si>
  <si>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</si>
  <si>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</si>
  <si>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</si>
  <si>
    <t>Дополнительные средства: план</t>
  </si>
  <si>
    <t>Дополнительные средства:фактически поступило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</si>
</sst>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1" fillId="0" borderId="0" xfId="0" applyFont="1" applyFill="1"/>
    <xf numFmtId="0" fontId="4" fillId="0" borderId="1" xfId="0" applyFont="1" applyBorder="1"/>
    <xf numFmtId="0" fontId="4" fillId="0" borderId="1" xfId="0" applyFont="1" applyFill="1" applyBorder="1"/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2" fontId="7" fillId="0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 wrapText="1"/>
    </xf>
    <xf numFmtId="16" fontId="4" fillId="0" borderId="1" xfId="0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Border="1"/>
    <xf numFmtId="0" fontId="9" fillId="0" borderId="1" xfId="0" applyFont="1" applyFill="1" applyBorder="1"/>
    <xf numFmtId="0" fontId="4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10" fillId="0" borderId="1" xfId="1" applyFont="1" applyBorder="1"/>
    <xf numFmtId="0" fontId="11" fillId="0" borderId="0" xfId="0" applyFont="1" applyFill="1" applyAlignment="1">
      <alignment wrapText="1"/>
    </xf>
    <xf numFmtId="0" fontId="2" fillId="0" borderId="1" xfId="1" applyFont="1" applyBorder="1" applyAlignment="1">
      <alignment horizontal="center"/>
    </xf>
    <xf numFmtId="0" fontId="12" fillId="0" borderId="0" xfId="0" applyFont="1" applyFill="1" applyBorder="1"/>
    <xf numFmtId="0" fontId="3" fillId="0" borderId="1" xfId="1" applyFont="1" applyBorder="1" applyAlignment="1">
      <alignment horizontal="center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2" fontId="7" fillId="0" borderId="1" xfId="1" applyNumberFormat="1" applyFont="1" applyFill="1" applyBorder="1" applyAlignment="1"/>
    <xf numFmtId="2" fontId="7" fillId="0" borderId="1" xfId="1" applyNumberFormat="1" applyFont="1" applyBorder="1" applyAlignment="1">
      <alignment wrapText="1"/>
    </xf>
    <xf numFmtId="2" fontId="4" fillId="0" borderId="1" xfId="0" applyNumberFormat="1" applyFont="1" applyFill="1" applyBorder="1"/>
    <xf numFmtId="0" fontId="5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"/>
  <sheetViews>
    <sheetView tabSelected="1" workbookViewId="0">
      <selection activeCell="O12" sqref="O12"/>
    </sheetView>
  </sheetViews>
  <sheetFormatPr defaultColWidth="9.140625" defaultRowHeight="11.25" x14ac:dyDescent="0.2"/>
  <cols>
    <col min="1" max="1" width="8" style="1" customWidth="1"/>
    <col min="2" max="2" width="74" style="1" customWidth="1"/>
    <col min="3" max="3" width="14.5703125" style="1" customWidth="1"/>
    <col min="4" max="200" width="9.140625" style="1" customWidth="1"/>
    <col min="201" max="201" width="3.85546875" style="1" customWidth="1"/>
    <col min="202" max="202" width="43.28515625" style="1" customWidth="1"/>
    <col min="203" max="203" width="11.28515625" style="1" customWidth="1"/>
    <col min="204" max="204" width="7.28515625" style="1" customWidth="1"/>
    <col min="205" max="205" width="8.42578125" style="1" customWidth="1"/>
    <col min="206" max="206" width="7.28515625" style="1" customWidth="1"/>
    <col min="207" max="207" width="8.5703125" style="1" customWidth="1"/>
    <col min="208" max="208" width="10.42578125" style="1" customWidth="1"/>
    <col min="209" max="209" width="0.140625" style="1" customWidth="1"/>
    <col min="210" max="16384" width="9.140625" style="1"/>
  </cols>
  <sheetData>
    <row r="1" spans="1:3" s="4" customFormat="1" ht="15.75" x14ac:dyDescent="0.25">
      <c r="A1" s="41" t="s">
        <v>90</v>
      </c>
      <c r="B1" s="41"/>
    </row>
    <row r="2" spans="1:3" s="4" customFormat="1" ht="12.75" customHeight="1" x14ac:dyDescent="0.25">
      <c r="A2" s="41" t="s">
        <v>88</v>
      </c>
      <c r="B2" s="41"/>
    </row>
    <row r="3" spans="1:3" s="4" customFormat="1" ht="15.75" x14ac:dyDescent="0.25">
      <c r="A3" s="41" t="s">
        <v>89</v>
      </c>
      <c r="B3" s="41"/>
    </row>
    <row r="4" spans="1:3" s="4" customFormat="1" ht="15.75" x14ac:dyDescent="0.25">
      <c r="A4" s="5"/>
      <c r="B4" s="5"/>
    </row>
    <row r="5" spans="1:3" s="6" customFormat="1" ht="15.75" x14ac:dyDescent="0.25">
      <c r="A5" s="7"/>
      <c r="B5" s="8" t="s">
        <v>91</v>
      </c>
      <c r="C5" s="9">
        <v>-147896.55960000001</v>
      </c>
    </row>
    <row r="6" spans="1:3" s="4" customFormat="1" ht="15.75" x14ac:dyDescent="0.25">
      <c r="A6" s="10"/>
      <c r="B6" s="11" t="s">
        <v>0</v>
      </c>
      <c r="C6" s="3"/>
    </row>
    <row r="7" spans="1:3" ht="31.5" x14ac:dyDescent="0.25">
      <c r="A7" s="12" t="s">
        <v>1</v>
      </c>
      <c r="B7" s="13" t="s">
        <v>2</v>
      </c>
      <c r="C7" s="40">
        <v>8607.4560000000019</v>
      </c>
    </row>
    <row r="8" spans="1:3" ht="15.75" x14ac:dyDescent="0.25">
      <c r="A8" s="14" t="s">
        <v>3</v>
      </c>
      <c r="B8" s="13" t="s">
        <v>4</v>
      </c>
      <c r="C8" s="40">
        <v>10142.352000000001</v>
      </c>
    </row>
    <row r="9" spans="1:3" ht="47.25" x14ac:dyDescent="0.25">
      <c r="A9" s="14" t="s">
        <v>5</v>
      </c>
      <c r="B9" s="13" t="s">
        <v>6</v>
      </c>
      <c r="C9" s="40">
        <v>1022.6456000000001</v>
      </c>
    </row>
    <row r="10" spans="1:3" ht="15.75" x14ac:dyDescent="0.25">
      <c r="A10" s="12" t="s">
        <v>7</v>
      </c>
      <c r="B10" s="13" t="s">
        <v>8</v>
      </c>
      <c r="C10" s="40">
        <v>80.028000000000006</v>
      </c>
    </row>
    <row r="11" spans="1:3" ht="15.75" x14ac:dyDescent="0.25">
      <c r="A11" s="12"/>
      <c r="B11" s="15" t="s">
        <v>9</v>
      </c>
      <c r="C11" s="9">
        <f>SUM(C7:C10)</f>
        <v>19852.481600000003</v>
      </c>
    </row>
    <row r="12" spans="1:3" ht="15.75" x14ac:dyDescent="0.25">
      <c r="A12" s="12"/>
      <c r="B12" s="11" t="s">
        <v>10</v>
      </c>
      <c r="C12" s="40"/>
    </row>
    <row r="13" spans="1:3" ht="13.5" customHeight="1" x14ac:dyDescent="0.25">
      <c r="A13" s="12" t="s">
        <v>11</v>
      </c>
      <c r="B13" s="13" t="s">
        <v>12</v>
      </c>
      <c r="C13" s="40">
        <v>371.78999999999996</v>
      </c>
    </row>
    <row r="14" spans="1:3" ht="15.75" x14ac:dyDescent="0.25">
      <c r="A14" s="16" t="s">
        <v>13</v>
      </c>
      <c r="B14" s="13" t="s">
        <v>14</v>
      </c>
      <c r="C14" s="40">
        <v>158.71200000000002</v>
      </c>
    </row>
    <row r="15" spans="1:3" ht="15.75" x14ac:dyDescent="0.25">
      <c r="A15" s="16" t="s">
        <v>15</v>
      </c>
      <c r="B15" s="13" t="s">
        <v>16</v>
      </c>
      <c r="C15" s="40">
        <v>6175.7640000000001</v>
      </c>
    </row>
    <row r="16" spans="1:3" ht="15.75" x14ac:dyDescent="0.25">
      <c r="A16" s="16" t="s">
        <v>17</v>
      </c>
      <c r="B16" s="13" t="s">
        <v>18</v>
      </c>
      <c r="C16" s="40">
        <v>1264.4799999999998</v>
      </c>
    </row>
    <row r="17" spans="1:3" ht="15.75" x14ac:dyDescent="0.25">
      <c r="A17" s="16" t="s">
        <v>19</v>
      </c>
      <c r="B17" s="13" t="s">
        <v>20</v>
      </c>
      <c r="C17" s="40">
        <v>3838.1249999999995</v>
      </c>
    </row>
    <row r="18" spans="1:3" ht="15.75" x14ac:dyDescent="0.25">
      <c r="A18" s="16" t="s">
        <v>21</v>
      </c>
      <c r="B18" s="13" t="s">
        <v>22</v>
      </c>
      <c r="C18" s="40">
        <v>956.09800000000018</v>
      </c>
    </row>
    <row r="19" spans="1:3" ht="31.5" x14ac:dyDescent="0.25">
      <c r="A19" s="12" t="s">
        <v>23</v>
      </c>
      <c r="B19" s="13" t="s">
        <v>24</v>
      </c>
      <c r="C19" s="40">
        <v>1244.963</v>
      </c>
    </row>
    <row r="20" spans="1:3" ht="22.5" customHeight="1" x14ac:dyDescent="0.25">
      <c r="A20" s="12" t="s">
        <v>25</v>
      </c>
      <c r="B20" s="13" t="s">
        <v>26</v>
      </c>
      <c r="C20" s="40">
        <v>312.41699999999997</v>
      </c>
    </row>
    <row r="21" spans="1:3" ht="31.5" x14ac:dyDescent="0.25">
      <c r="A21" s="12" t="s">
        <v>27</v>
      </c>
      <c r="B21" s="13" t="s">
        <v>28</v>
      </c>
      <c r="C21" s="40">
        <v>3545.1239999999998</v>
      </c>
    </row>
    <row r="22" spans="1:3" ht="20.25" customHeight="1" x14ac:dyDescent="0.25">
      <c r="A22" s="12" t="s">
        <v>29</v>
      </c>
      <c r="B22" s="13" t="s">
        <v>30</v>
      </c>
      <c r="C22" s="40">
        <v>2221.9679999999998</v>
      </c>
    </row>
    <row r="23" spans="1:3" ht="15.75" x14ac:dyDescent="0.25">
      <c r="A23" s="12"/>
      <c r="B23" s="15" t="s">
        <v>31</v>
      </c>
      <c r="C23" s="9">
        <f>SUM(C13:C22)</f>
        <v>20089.440999999999</v>
      </c>
    </row>
    <row r="24" spans="1:3" ht="15.75" x14ac:dyDescent="0.25">
      <c r="A24" s="12"/>
      <c r="B24" s="11" t="s">
        <v>32</v>
      </c>
      <c r="C24" s="40"/>
    </row>
    <row r="25" spans="1:3" ht="15.75" x14ac:dyDescent="0.25">
      <c r="A25" s="17">
        <v>43103</v>
      </c>
      <c r="B25" s="18" t="s">
        <v>33</v>
      </c>
      <c r="C25" s="40">
        <v>7752.7800000000007</v>
      </c>
    </row>
    <row r="26" spans="1:3" ht="17.25" customHeight="1" x14ac:dyDescent="0.25">
      <c r="A26" s="17">
        <v>43134</v>
      </c>
      <c r="B26" s="18" t="s">
        <v>34</v>
      </c>
      <c r="C26" s="40">
        <v>6251.7000000000007</v>
      </c>
    </row>
    <row r="27" spans="1:3" ht="17.25" customHeight="1" x14ac:dyDescent="0.25">
      <c r="A27" s="17">
        <v>43162</v>
      </c>
      <c r="B27" s="18" t="s">
        <v>35</v>
      </c>
      <c r="C27" s="40">
        <v>3307.2000000000003</v>
      </c>
    </row>
    <row r="28" spans="1:3" ht="16.5" customHeight="1" x14ac:dyDescent="0.25">
      <c r="A28" s="17">
        <v>43193</v>
      </c>
      <c r="B28" s="18" t="s">
        <v>36</v>
      </c>
      <c r="C28" s="40">
        <v>460.2</v>
      </c>
    </row>
    <row r="29" spans="1:3" ht="15" customHeight="1" x14ac:dyDescent="0.25">
      <c r="A29" s="17">
        <v>43223</v>
      </c>
      <c r="B29" s="18" t="s">
        <v>37</v>
      </c>
      <c r="C29" s="40">
        <v>605.76</v>
      </c>
    </row>
    <row r="30" spans="1:3" ht="15.75" x14ac:dyDescent="0.25">
      <c r="A30" s="19">
        <v>43376</v>
      </c>
      <c r="B30" s="13" t="s">
        <v>38</v>
      </c>
      <c r="C30" s="40">
        <v>194.79000000000002</v>
      </c>
    </row>
    <row r="31" spans="1:3" ht="15.75" x14ac:dyDescent="0.25">
      <c r="A31" s="12"/>
      <c r="B31" s="15" t="s">
        <v>39</v>
      </c>
      <c r="C31" s="9">
        <f>SUM(C25:C30)</f>
        <v>18572.43</v>
      </c>
    </row>
    <row r="32" spans="1:3" ht="15.75" x14ac:dyDescent="0.25">
      <c r="A32" s="12"/>
      <c r="B32" s="11" t="s">
        <v>40</v>
      </c>
      <c r="C32" s="40"/>
    </row>
    <row r="33" spans="1:3" ht="31.5" x14ac:dyDescent="0.25">
      <c r="A33" s="12" t="s">
        <v>41</v>
      </c>
      <c r="B33" s="13" t="s">
        <v>42</v>
      </c>
      <c r="C33" s="40"/>
    </row>
    <row r="34" spans="1:3" ht="24" customHeight="1" x14ac:dyDescent="0.25">
      <c r="A34" s="12" t="s">
        <v>43</v>
      </c>
      <c r="B34" s="13" t="s">
        <v>44</v>
      </c>
      <c r="C34" s="40">
        <v>3441.8879999999999</v>
      </c>
    </row>
    <row r="35" spans="1:3" ht="31.5" x14ac:dyDescent="0.25">
      <c r="A35" s="12" t="s">
        <v>45</v>
      </c>
      <c r="B35" s="13" t="s">
        <v>46</v>
      </c>
      <c r="C35" s="40">
        <v>4589.1840000000002</v>
      </c>
    </row>
    <row r="36" spans="1:3" ht="15.75" x14ac:dyDescent="0.25">
      <c r="A36" s="12" t="s">
        <v>47</v>
      </c>
      <c r="B36" s="13" t="s">
        <v>48</v>
      </c>
      <c r="C36" s="40">
        <v>1083</v>
      </c>
    </row>
    <row r="37" spans="1:3" ht="31.5" x14ac:dyDescent="0.25">
      <c r="A37" s="12" t="s">
        <v>49</v>
      </c>
      <c r="B37" s="13" t="s">
        <v>50</v>
      </c>
      <c r="C37" s="40">
        <v>5803.9679999999998</v>
      </c>
    </row>
    <row r="38" spans="1:3" ht="15.75" x14ac:dyDescent="0.25">
      <c r="A38" s="12"/>
      <c r="B38" s="15" t="s">
        <v>51</v>
      </c>
      <c r="C38" s="9">
        <f>SUM(C33:C37)</f>
        <v>14918.04</v>
      </c>
    </row>
    <row r="39" spans="1:3" ht="34.5" customHeight="1" x14ac:dyDescent="0.25">
      <c r="A39" s="20" t="s">
        <v>52</v>
      </c>
      <c r="B39" s="15" t="s">
        <v>53</v>
      </c>
      <c r="C39" s="9">
        <v>6411.3599999999979</v>
      </c>
    </row>
    <row r="40" spans="1:3" ht="15.75" x14ac:dyDescent="0.25">
      <c r="A40" s="20" t="s">
        <v>54</v>
      </c>
      <c r="B40" s="15" t="s">
        <v>55</v>
      </c>
      <c r="C40" s="9">
        <v>1822.1759999999997</v>
      </c>
    </row>
    <row r="41" spans="1:3" ht="13.5" customHeight="1" x14ac:dyDescent="0.25">
      <c r="A41" s="20"/>
      <c r="B41" s="15" t="s">
        <v>56</v>
      </c>
      <c r="C41" s="9"/>
    </row>
    <row r="42" spans="1:3" ht="15.75" x14ac:dyDescent="0.25">
      <c r="A42" s="20" t="s">
        <v>57</v>
      </c>
      <c r="B42" s="15" t="s">
        <v>58</v>
      </c>
      <c r="C42" s="9">
        <v>748.97400000000005</v>
      </c>
    </row>
    <row r="43" spans="1:3" ht="18" customHeight="1" x14ac:dyDescent="0.25">
      <c r="A43" s="20" t="s">
        <v>59</v>
      </c>
      <c r="B43" s="15" t="s">
        <v>60</v>
      </c>
      <c r="C43" s="9">
        <v>963.79599999999994</v>
      </c>
    </row>
    <row r="44" spans="1:3" ht="14.25" customHeight="1" x14ac:dyDescent="0.25">
      <c r="A44" s="20"/>
      <c r="B44" s="21" t="s">
        <v>61</v>
      </c>
      <c r="C44" s="40">
        <v>0</v>
      </c>
    </row>
    <row r="45" spans="1:3" ht="15.75" x14ac:dyDescent="0.25">
      <c r="A45" s="12" t="s">
        <v>62</v>
      </c>
      <c r="B45" s="13" t="s">
        <v>63</v>
      </c>
      <c r="C45" s="40">
        <v>4498.2</v>
      </c>
    </row>
    <row r="46" spans="1:3" ht="17.25" customHeight="1" x14ac:dyDescent="0.25">
      <c r="A46" s="12" t="s">
        <v>64</v>
      </c>
      <c r="B46" s="13" t="s">
        <v>65</v>
      </c>
      <c r="C46" s="40">
        <v>3390</v>
      </c>
    </row>
    <row r="47" spans="1:3" ht="36" customHeight="1" x14ac:dyDescent="0.25">
      <c r="A47" s="12"/>
      <c r="B47" s="13" t="s">
        <v>66</v>
      </c>
      <c r="C47" s="40">
        <v>3300.6000000000008</v>
      </c>
    </row>
    <row r="48" spans="1:3" ht="34.5" customHeight="1" x14ac:dyDescent="0.25">
      <c r="A48" s="12"/>
      <c r="B48" s="13" t="s">
        <v>67</v>
      </c>
      <c r="C48" s="40">
        <v>3300.6000000000008</v>
      </c>
    </row>
    <row r="49" spans="1:3" ht="41.25" customHeight="1" x14ac:dyDescent="0.25">
      <c r="A49" s="12"/>
      <c r="B49" s="13" t="s">
        <v>68</v>
      </c>
      <c r="C49" s="40">
        <v>3300.6000000000008</v>
      </c>
    </row>
    <row r="50" spans="1:3" ht="17.25" customHeight="1" x14ac:dyDescent="0.25">
      <c r="A50" s="12"/>
      <c r="B50" s="15" t="s">
        <v>69</v>
      </c>
      <c r="C50" s="9">
        <f>SUM(C45:C49)</f>
        <v>17790.000000000004</v>
      </c>
    </row>
    <row r="51" spans="1:3" ht="15.75" x14ac:dyDescent="0.25">
      <c r="A51" s="12"/>
      <c r="B51" s="11" t="s">
        <v>70</v>
      </c>
      <c r="C51" s="40"/>
    </row>
    <row r="52" spans="1:3" ht="15.75" x14ac:dyDescent="0.25">
      <c r="A52" s="12" t="s">
        <v>71</v>
      </c>
      <c r="B52" s="13" t="s">
        <v>72</v>
      </c>
      <c r="C52" s="40"/>
    </row>
    <row r="53" spans="1:3" ht="15.75" x14ac:dyDescent="0.25">
      <c r="A53" s="10"/>
      <c r="B53" s="22" t="s">
        <v>73</v>
      </c>
      <c r="C53" s="40">
        <v>1110.93</v>
      </c>
    </row>
    <row r="54" spans="1:3" ht="15.75" x14ac:dyDescent="0.25">
      <c r="A54" s="12" t="s">
        <v>74</v>
      </c>
      <c r="B54" s="13" t="s">
        <v>75</v>
      </c>
      <c r="C54" s="40">
        <v>0</v>
      </c>
    </row>
    <row r="55" spans="1:3" ht="31.5" x14ac:dyDescent="0.25">
      <c r="A55" s="23"/>
      <c r="B55" s="24" t="s">
        <v>76</v>
      </c>
      <c r="C55" s="40">
        <v>918.01</v>
      </c>
    </row>
    <row r="56" spans="1:3" ht="15.75" x14ac:dyDescent="0.25">
      <c r="A56" s="10"/>
      <c r="B56" s="2" t="s">
        <v>77</v>
      </c>
      <c r="C56" s="40">
        <v>3672.04</v>
      </c>
    </row>
    <row r="57" spans="1:3" ht="15.75" x14ac:dyDescent="0.25">
      <c r="A57" s="10"/>
      <c r="B57" s="25" t="s">
        <v>78</v>
      </c>
      <c r="C57" s="40">
        <v>130.22</v>
      </c>
    </row>
    <row r="58" spans="1:3" ht="15.75" x14ac:dyDescent="0.25">
      <c r="A58" s="10"/>
      <c r="B58" s="26" t="s">
        <v>79</v>
      </c>
      <c r="C58" s="40">
        <v>623.87</v>
      </c>
    </row>
    <row r="59" spans="1:3" ht="22.5" customHeight="1" x14ac:dyDescent="0.25">
      <c r="A59" s="12" t="s">
        <v>80</v>
      </c>
      <c r="B59" s="13" t="s">
        <v>81</v>
      </c>
      <c r="C59" s="40">
        <v>0</v>
      </c>
    </row>
    <row r="60" spans="1:3" ht="22.5" customHeight="1" x14ac:dyDescent="0.25">
      <c r="A60" s="12"/>
      <c r="B60" s="22" t="s">
        <v>82</v>
      </c>
      <c r="C60" s="40">
        <v>332.56</v>
      </c>
    </row>
    <row r="61" spans="1:3" ht="51" customHeight="1" x14ac:dyDescent="0.25">
      <c r="A61" s="12"/>
      <c r="B61" s="27" t="s">
        <v>92</v>
      </c>
      <c r="C61" s="40">
        <v>1105.915</v>
      </c>
    </row>
    <row r="62" spans="1:3" ht="19.5" customHeight="1" x14ac:dyDescent="0.25">
      <c r="A62" s="28"/>
      <c r="B62" s="3" t="s">
        <v>83</v>
      </c>
      <c r="C62" s="40">
        <v>818.10799999999995</v>
      </c>
    </row>
    <row r="63" spans="1:3" ht="15.75" x14ac:dyDescent="0.25">
      <c r="A63" s="29"/>
      <c r="B63" s="15" t="s">
        <v>84</v>
      </c>
      <c r="C63" s="9">
        <f>SUM(C53:C62)</f>
        <v>8711.6530000000002</v>
      </c>
    </row>
    <row r="64" spans="1:3" ht="15.75" x14ac:dyDescent="0.25">
      <c r="A64" s="12"/>
      <c r="B64" s="8" t="s">
        <v>85</v>
      </c>
      <c r="C64" s="9">
        <v>18154.272000000001</v>
      </c>
    </row>
    <row r="65" spans="1:3" ht="15.75" x14ac:dyDescent="0.25">
      <c r="A65" s="12" t="s">
        <v>86</v>
      </c>
      <c r="B65" s="15" t="s">
        <v>87</v>
      </c>
      <c r="C65" s="9">
        <f>C11+C23+C31+C38+C39+C40+C42+C43+C50+C63+C64</f>
        <v>128034.62360000002</v>
      </c>
    </row>
    <row r="66" spans="1:3" s="32" customFormat="1" ht="15.75" x14ac:dyDescent="0.25">
      <c r="A66" s="30"/>
      <c r="B66" s="31" t="s">
        <v>93</v>
      </c>
      <c r="C66" s="38">
        <v>122592.15</v>
      </c>
    </row>
    <row r="67" spans="1:3" s="34" customFormat="1" ht="15.75" x14ac:dyDescent="0.25">
      <c r="A67" s="33"/>
      <c r="B67" s="31" t="s">
        <v>94</v>
      </c>
      <c r="C67" s="38">
        <v>177140.18</v>
      </c>
    </row>
    <row r="68" spans="1:3" s="34" customFormat="1" ht="15.75" x14ac:dyDescent="0.25">
      <c r="A68" s="33"/>
      <c r="B68" s="31" t="s">
        <v>97</v>
      </c>
      <c r="C68" s="38">
        <v>61840.800000000003</v>
      </c>
    </row>
    <row r="69" spans="1:3" s="34" customFormat="1" ht="15.75" x14ac:dyDescent="0.25">
      <c r="A69" s="33"/>
      <c r="B69" s="31" t="s">
        <v>98</v>
      </c>
      <c r="C69" s="38">
        <v>61675.15</v>
      </c>
    </row>
    <row r="70" spans="1:3" s="34" customFormat="1" ht="15.75" x14ac:dyDescent="0.25">
      <c r="A70" s="35"/>
      <c r="B70" s="31" t="s">
        <v>96</v>
      </c>
      <c r="C70" s="39">
        <f>C67+C69-C65</f>
        <v>110780.70639999997</v>
      </c>
    </row>
    <row r="71" spans="1:3" s="34" customFormat="1" ht="15.75" x14ac:dyDescent="0.25">
      <c r="A71" s="35"/>
      <c r="B71" s="31" t="s">
        <v>95</v>
      </c>
      <c r="C71" s="39">
        <f>C5+C70</f>
        <v>-37115.853200000041</v>
      </c>
    </row>
    <row r="72" spans="1:3" s="37" customFormat="1" ht="14.25" x14ac:dyDescent="0.2">
      <c r="A72" s="36"/>
    </row>
    <row r="73" spans="1:3" s="37" customFormat="1" ht="14.25" x14ac:dyDescent="0.2">
      <c r="A73" s="36"/>
    </row>
    <row r="74" spans="1:3" s="37" customFormat="1" ht="14.25" x14ac:dyDescent="0.2">
      <c r="A74" s="36"/>
    </row>
    <row r="75" spans="1:3" s="37" customFormat="1" ht="14.25" x14ac:dyDescent="0.2">
      <c r="A75" s="36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2022-03-03T06:34:35Z</dcterms:created>
  <dcterms:modified xsi:type="dcterms:W3CDTF">2022-03-15T03:32:54Z</dcterms:modified>
</cp:coreProperties>
</file>