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ервостроителей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5" i="1" l="1"/>
  <c r="C50" i="1"/>
  <c r="C38" i="1"/>
  <c r="C31" i="1"/>
  <c r="C22" i="1"/>
  <c r="C10" i="1"/>
  <c r="C97" i="1" s="1"/>
  <c r="C100" i="1" s="1"/>
  <c r="C101" i="1" s="1"/>
</calcChain>
</file>

<file path=xl/sharedStrings.xml><?xml version="1.0" encoding="utf-8"?>
<sst xmlns="http://schemas.openxmlformats.org/spreadsheetml/2006/main" count="136" uniqueCount="130">
  <si>
    <t>г</t>
  </si>
  <si>
    <t>д</t>
  </si>
  <si>
    <t>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</si>
  <si>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</si>
  <si>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</si>
  <si>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</si>
  <si>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</si>
  <si>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</si>
  <si>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</si>
  <si>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</si>
  <si>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</si>
  <si>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</si>
  <si>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</si>
  <si>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</si>
  <si>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</si>
  <si>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</si>
  <si>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</si>
  <si>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</si>
  <si>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</si>
  <si>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</si>
  <si>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</si>
  <si>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</si>
  <si>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</si>
  <si>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</si>
  <si>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</si>
  <si>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</si>
  <si>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</si>
  <si>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, крылец, входов</t>
  </si>
  <si>
    <t xml:space="preserve"> 2.9 </t>
  </si>
  <si>
    <t>Очистка пешеходных дорожек. Крылец, входов  и проездов вдоль бордюра от наледи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</si>
  <si>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</si>
  <si>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</si>
  <si>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</si>
  <si>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</si>
  <si>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</si>
  <si>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</si>
  <si>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</si>
  <si>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</si>
  <si>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</si>
  <si>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</si>
  <si>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</si>
  <si>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</si>
  <si>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</si>
  <si>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</si>
  <si>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</si>
  <si>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</si>
  <si>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</si>
  <si>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</si>
  <si>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</si>
  <si>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</si>
  <si>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</si>
  <si>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</si>
  <si>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</si>
  <si>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</si>
  <si>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</si>
  <si>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</si>
  <si>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</si>
  <si>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</si>
  <si>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</si>
  <si>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</si>
  <si>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</si>
  <si>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</si>
  <si>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</si>
  <si>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</si>
  <si>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</si>
  <si>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</si>
  <si>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</si>
  <si>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ресурс.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</si>
  <si>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</si>
  <si>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</si>
  <si>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</si>
  <si>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</si>
  <si>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</si>
  <si>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</si>
  <si>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замена энергосберегающего патрона на лестничной клетке</t>
  </si>
  <si>
    <t>9.2.</t>
  </si>
  <si>
    <t>Текущий ремонт систем ВиК (непр. работы</t>
  </si>
  <si>
    <t>демонтаж прибора учета тепловой энергии в ремонт ( замена прокладок уплотняющих сантехнических паронитовых 3/4 для теплосчетчика)</t>
  </si>
  <si>
    <t>устранение засора в МКД (выпуск на колодец)</t>
  </si>
  <si>
    <t>смена сантехнической прокладки в/счетчика после устранения течи вводного вентиля кв.9,2</t>
  </si>
  <si>
    <t>устранение засора в МКД (коллектор)</t>
  </si>
  <si>
    <t>установка вентиля Ду 20 мм на стояке ХВС с отжигом кв.№7</t>
  </si>
  <si>
    <t>смена участка стояка ХВС Ду 15мм в перекрытии кв.№7</t>
  </si>
  <si>
    <t>сварочные работы кв.7</t>
  </si>
  <si>
    <t>замена прокладок на вентиля для промывки системы отопления</t>
  </si>
  <si>
    <t>смена вентиля Ду 20мм  с отжигом ст.п/сушителя кв.№7</t>
  </si>
  <si>
    <t>уплотнение соединений лентой ФУМ кв.№7</t>
  </si>
  <si>
    <t>замена участка стояка канализации Ду 100мм кв.7:</t>
  </si>
  <si>
    <t>а</t>
  </si>
  <si>
    <t>смена участка трубы Ду 110 мм</t>
  </si>
  <si>
    <t>б</t>
  </si>
  <si>
    <t>установкуа универсального перехода Ду 110 мм (пластик, чугун, сталь)</t>
  </si>
  <si>
    <t>в</t>
  </si>
  <si>
    <t>установка компенсационного патрубка Ду 110 мм</t>
  </si>
  <si>
    <t>установка манжеты резиновой 123*110</t>
  </si>
  <si>
    <t>установка переходника РР для чугунных труб Ду 110 мм с манжетой</t>
  </si>
  <si>
    <t>герметизация примыканий силикуоновым герметиком</t>
  </si>
  <si>
    <t>установка сбросных вентилей на стояках отопления кв.7</t>
  </si>
  <si>
    <t>установка сбросника стояка хвс кран шаровый Aqualink ду 15мм кв.5</t>
  </si>
  <si>
    <t>замена крана Маевского М10*1 (воздушник) кв.11</t>
  </si>
  <si>
    <t>устранение течи стояка канализации:</t>
  </si>
  <si>
    <t>устройство техпластины пористой 6мм</t>
  </si>
  <si>
    <t>смена болтовых соединений болт М10*50/гайка М10</t>
  </si>
  <si>
    <t>отжиг</t>
  </si>
  <si>
    <t>смена вентиля Ду 15мм ст.ХВС кв.7 с отжигом</t>
  </si>
  <si>
    <t>уплотнение соединений (лен сантехнический) кв.7</t>
  </si>
  <si>
    <t>устранение засора</t>
  </si>
  <si>
    <t xml:space="preserve"> 9.3</t>
  </si>
  <si>
    <t>Текущий ремонт систем конструкт.элементов) (непр. работы</t>
  </si>
  <si>
    <t>Завоз земли для цветников</t>
  </si>
  <si>
    <t>открытие продухов</t>
  </si>
  <si>
    <t>очистка чердачного помещения от органических экскриментов</t>
  </si>
  <si>
    <t>прочистить вентиляцию кв.17</t>
  </si>
  <si>
    <t>распиловка веток и погрузка вручную в автомобиль Первостроителей 19,21,23,25</t>
  </si>
  <si>
    <t>окраска МАФ (скамеек, урн  МАЙ-ИЮНЬ)</t>
  </si>
  <si>
    <t>прочистка вентканала на кухне кв.7</t>
  </si>
  <si>
    <t>расширение вентканала перфоратором и запенивание щелей канала монт.пеной</t>
  </si>
  <si>
    <t>р-т входной двери с обогащением оцинкованным листом 1п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</si>
  <si>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</si>
  <si>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</si>
  <si>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</si>
  <si>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</si>
  <si>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</si>
  <si>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19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</si>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</sst>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1" fillId="0" borderId="0" xfId="0" applyFont="1" applyFill="1"/>
    <xf numFmtId="0" fontId="4" fillId="0" borderId="1" xfId="0" applyFont="1" applyBorder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2" fontId="7" fillId="0" borderId="1" xfId="1" applyNumberFormat="1" applyFont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/>
    <xf numFmtId="2" fontId="8" fillId="0" borderId="1" xfId="1" applyNumberFormat="1" applyFont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/>
    <xf numFmtId="0" fontId="4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2" fontId="4" fillId="0" borderId="1" xfId="0" applyNumberFormat="1" applyFont="1" applyFill="1" applyBorder="1"/>
    <xf numFmtId="2" fontId="8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7" fillId="0" borderId="1" xfId="1" applyFont="1" applyBorder="1"/>
    <xf numFmtId="2" fontId="7" fillId="0" borderId="1" xfId="1" applyNumberFormat="1" applyFont="1" applyFill="1" applyBorder="1" applyAlignment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workbookViewId="0">
      <selection activeCell="K10" sqref="K10"/>
    </sheetView>
  </sheetViews>
  <sheetFormatPr defaultColWidth="9.140625" defaultRowHeight="11.25" x14ac:dyDescent="0.2"/>
  <cols>
    <col min="1" max="1" width="9.85546875" style="1" customWidth="1"/>
    <col min="2" max="2" width="68.140625" style="1" customWidth="1"/>
    <col min="3" max="3" width="12.85546875" style="1" customWidth="1"/>
    <col min="4" max="200" width="9.140625" style="1" customWidth="1"/>
    <col min="201" max="201" width="3.85546875" style="1" customWidth="1"/>
    <col min="202" max="202" width="43.28515625" style="1" customWidth="1"/>
    <col min="203" max="203" width="10.28515625" style="1" customWidth="1"/>
    <col min="204" max="204" width="7.28515625" style="1" customWidth="1"/>
    <col min="205" max="205" width="8.42578125" style="1" customWidth="1"/>
    <col min="206" max="206" width="7.28515625" style="1" customWidth="1"/>
    <col min="207" max="207" width="8.5703125" style="1" customWidth="1"/>
    <col min="208" max="208" width="10.140625" style="1" customWidth="1"/>
    <col min="209" max="16384" width="9.140625" style="1"/>
  </cols>
  <sheetData>
    <row r="1" spans="1:3" s="4" customFormat="1" ht="15.75" x14ac:dyDescent="0.25">
      <c r="A1" s="45" t="s">
        <v>124</v>
      </c>
      <c r="B1" s="45"/>
    </row>
    <row r="2" spans="1:3" s="4" customFormat="1" ht="12.75" customHeight="1" x14ac:dyDescent="0.25">
      <c r="A2" s="45" t="s">
        <v>122</v>
      </c>
      <c r="B2" s="45"/>
    </row>
    <row r="3" spans="1:3" s="4" customFormat="1" ht="15.75" x14ac:dyDescent="0.25">
      <c r="A3" s="45" t="s">
        <v>123</v>
      </c>
      <c r="B3" s="45"/>
    </row>
    <row r="4" spans="1:3" s="4" customFormat="1" ht="15.75" x14ac:dyDescent="0.25">
      <c r="A4" s="5"/>
      <c r="B4" s="5"/>
    </row>
    <row r="5" spans="1:3" s="6" customFormat="1" ht="15.75" x14ac:dyDescent="0.25">
      <c r="A5" s="8"/>
      <c r="B5" s="9" t="s">
        <v>125</v>
      </c>
      <c r="C5" s="12">
        <v>-28794.780199999972</v>
      </c>
    </row>
    <row r="6" spans="1:3" s="4" customFormat="1" ht="15.75" x14ac:dyDescent="0.25">
      <c r="A6" s="10"/>
      <c r="B6" s="11" t="s">
        <v>3</v>
      </c>
      <c r="C6" s="3"/>
    </row>
    <row r="7" spans="1:3" ht="31.5" x14ac:dyDescent="0.25">
      <c r="A7" s="13" t="s">
        <v>4</v>
      </c>
      <c r="B7" s="14" t="s">
        <v>5</v>
      </c>
      <c r="C7" s="33">
        <v>3836.9760000000001</v>
      </c>
    </row>
    <row r="8" spans="1:3" ht="15.75" x14ac:dyDescent="0.25">
      <c r="A8" s="15" t="s">
        <v>6</v>
      </c>
      <c r="B8" s="14" t="s">
        <v>7</v>
      </c>
      <c r="C8" s="33">
        <v>9042.384</v>
      </c>
    </row>
    <row r="9" spans="1:3" ht="47.25" x14ac:dyDescent="0.25">
      <c r="A9" s="15" t="s">
        <v>8</v>
      </c>
      <c r="B9" s="14" t="s">
        <v>9</v>
      </c>
      <c r="C9" s="33">
        <v>1163.9449999999999</v>
      </c>
    </row>
    <row r="10" spans="1:3" ht="15.75" x14ac:dyDescent="0.25">
      <c r="A10" s="13"/>
      <c r="B10" s="16" t="s">
        <v>10</v>
      </c>
      <c r="C10" s="34">
        <f>SUM(C7:C9)</f>
        <v>14043.305</v>
      </c>
    </row>
    <row r="11" spans="1:3" ht="15.75" x14ac:dyDescent="0.25">
      <c r="A11" s="13"/>
      <c r="B11" s="11" t="s">
        <v>11</v>
      </c>
      <c r="C11" s="3"/>
    </row>
    <row r="12" spans="1:3" ht="13.5" customHeight="1" x14ac:dyDescent="0.25">
      <c r="A12" s="13" t="s">
        <v>12</v>
      </c>
      <c r="B12" s="14" t="s">
        <v>13</v>
      </c>
      <c r="C12" s="33">
        <v>2219.7240000000002</v>
      </c>
    </row>
    <row r="13" spans="1:3" ht="21" customHeight="1" x14ac:dyDescent="0.25">
      <c r="A13" s="17" t="s">
        <v>14</v>
      </c>
      <c r="B13" s="14" t="s">
        <v>15</v>
      </c>
      <c r="C13" s="33">
        <v>143.20800000000003</v>
      </c>
    </row>
    <row r="14" spans="1:3" ht="15.75" x14ac:dyDescent="0.25">
      <c r="A14" s="17" t="s">
        <v>16</v>
      </c>
      <c r="B14" s="14" t="s">
        <v>17</v>
      </c>
      <c r="C14" s="33">
        <v>5366.0879999999997</v>
      </c>
    </row>
    <row r="15" spans="1:3" ht="15.75" x14ac:dyDescent="0.25">
      <c r="A15" s="17" t="s">
        <v>18</v>
      </c>
      <c r="B15" s="14" t="s">
        <v>19</v>
      </c>
      <c r="C15" s="33">
        <v>1174.1599999999999</v>
      </c>
    </row>
    <row r="16" spans="1:3" ht="15.75" x14ac:dyDescent="0.25">
      <c r="A16" s="17" t="s">
        <v>20</v>
      </c>
      <c r="B16" s="14" t="s">
        <v>21</v>
      </c>
      <c r="C16" s="33">
        <v>12705.66</v>
      </c>
    </row>
    <row r="17" spans="1:3" ht="15.75" x14ac:dyDescent="0.25">
      <c r="A17" s="17" t="s">
        <v>22</v>
      </c>
      <c r="B17" s="14" t="s">
        <v>23</v>
      </c>
      <c r="C17" s="33">
        <v>3351.3480000000004</v>
      </c>
    </row>
    <row r="18" spans="1:3" ht="31.5" x14ac:dyDescent="0.25">
      <c r="A18" s="13" t="s">
        <v>24</v>
      </c>
      <c r="B18" s="14" t="s">
        <v>25</v>
      </c>
      <c r="C18" s="33">
        <v>829.13400000000001</v>
      </c>
    </row>
    <row r="19" spans="1:3" ht="18.75" customHeight="1" x14ac:dyDescent="0.25">
      <c r="A19" s="13" t="s">
        <v>26</v>
      </c>
      <c r="B19" s="14" t="s">
        <v>27</v>
      </c>
      <c r="C19" s="33">
        <v>642.3900000000001</v>
      </c>
    </row>
    <row r="20" spans="1:3" ht="31.5" x14ac:dyDescent="0.25">
      <c r="A20" s="13" t="s">
        <v>28</v>
      </c>
      <c r="B20" s="14" t="s">
        <v>29</v>
      </c>
      <c r="C20" s="33">
        <v>3914.7020000000002</v>
      </c>
    </row>
    <row r="21" spans="1:3" ht="14.25" customHeight="1" x14ac:dyDescent="0.25">
      <c r="A21" s="13" t="s">
        <v>30</v>
      </c>
      <c r="B21" s="14" t="s">
        <v>31</v>
      </c>
      <c r="C21" s="33">
        <v>1336.6079999999999</v>
      </c>
    </row>
    <row r="22" spans="1:3" ht="15.75" x14ac:dyDescent="0.25">
      <c r="A22" s="13"/>
      <c r="B22" s="16" t="s">
        <v>32</v>
      </c>
      <c r="C22" s="34">
        <f>SUM(C12:C21)</f>
        <v>31683.022000000001</v>
      </c>
    </row>
    <row r="23" spans="1:3" ht="15.75" x14ac:dyDescent="0.25">
      <c r="A23" s="13"/>
      <c r="B23" s="16"/>
      <c r="C23" s="33"/>
    </row>
    <row r="24" spans="1:3" ht="15.75" x14ac:dyDescent="0.25">
      <c r="A24" s="13"/>
      <c r="B24" s="11" t="s">
        <v>33</v>
      </c>
      <c r="C24" s="33"/>
    </row>
    <row r="25" spans="1:3" ht="15.75" x14ac:dyDescent="0.25">
      <c r="A25" s="18">
        <v>43103</v>
      </c>
      <c r="B25" s="19" t="s">
        <v>34</v>
      </c>
      <c r="C25" s="33">
        <v>8529.23</v>
      </c>
    </row>
    <row r="26" spans="1:3" ht="12.75" customHeight="1" x14ac:dyDescent="0.25">
      <c r="A26" s="18">
        <v>43134</v>
      </c>
      <c r="B26" s="19" t="s">
        <v>35</v>
      </c>
      <c r="C26" s="33">
        <v>6251.7000000000007</v>
      </c>
    </row>
    <row r="27" spans="1:3" ht="12.75" customHeight="1" x14ac:dyDescent="0.25">
      <c r="A27" s="18">
        <v>43162</v>
      </c>
      <c r="B27" s="19" t="s">
        <v>36</v>
      </c>
      <c r="C27" s="33">
        <v>3307.2000000000003</v>
      </c>
    </row>
    <row r="28" spans="1:3" ht="12.75" customHeight="1" x14ac:dyDescent="0.25">
      <c r="A28" s="18">
        <v>43193</v>
      </c>
      <c r="B28" s="19" t="s">
        <v>37</v>
      </c>
      <c r="C28" s="33">
        <v>230.1</v>
      </c>
    </row>
    <row r="29" spans="1:3" ht="14.25" customHeight="1" x14ac:dyDescent="0.25">
      <c r="A29" s="18">
        <v>43223</v>
      </c>
      <c r="B29" s="19" t="s">
        <v>38</v>
      </c>
      <c r="C29" s="33">
        <v>605.76</v>
      </c>
    </row>
    <row r="30" spans="1:3" ht="15.75" x14ac:dyDescent="0.25">
      <c r="A30" s="20">
        <v>43376</v>
      </c>
      <c r="B30" s="14" t="s">
        <v>39</v>
      </c>
      <c r="C30" s="33">
        <v>519.44000000000005</v>
      </c>
    </row>
    <row r="31" spans="1:3" ht="15.75" x14ac:dyDescent="0.25">
      <c r="A31" s="13"/>
      <c r="B31" s="16" t="s">
        <v>40</v>
      </c>
      <c r="C31" s="34">
        <f>SUM(C25:C30)</f>
        <v>19443.429999999997</v>
      </c>
    </row>
    <row r="32" spans="1:3" ht="15.75" x14ac:dyDescent="0.25">
      <c r="A32" s="13"/>
      <c r="B32" s="11" t="s">
        <v>41</v>
      </c>
      <c r="C32" s="3"/>
    </row>
    <row r="33" spans="1:3" ht="31.5" x14ac:dyDescent="0.25">
      <c r="A33" s="13" t="s">
        <v>42</v>
      </c>
      <c r="B33" s="14" t="s">
        <v>43</v>
      </c>
      <c r="C33" s="3"/>
    </row>
    <row r="34" spans="1:3" ht="27.75" customHeight="1" x14ac:dyDescent="0.25">
      <c r="A34" s="13" t="s">
        <v>44</v>
      </c>
      <c r="B34" s="14" t="s">
        <v>45</v>
      </c>
      <c r="C34" s="33">
        <v>3409.4520000000002</v>
      </c>
    </row>
    <row r="35" spans="1:3" ht="31.5" x14ac:dyDescent="0.25">
      <c r="A35" s="13" t="s">
        <v>46</v>
      </c>
      <c r="B35" s="14" t="s">
        <v>47</v>
      </c>
      <c r="C35" s="33">
        <v>2272.9680000000003</v>
      </c>
    </row>
    <row r="36" spans="1:3" ht="15.75" x14ac:dyDescent="0.25">
      <c r="A36" s="13" t="s">
        <v>48</v>
      </c>
      <c r="B36" s="14" t="s">
        <v>49</v>
      </c>
      <c r="C36" s="33">
        <v>1444</v>
      </c>
    </row>
    <row r="37" spans="1:3" ht="31.5" x14ac:dyDescent="0.25">
      <c r="A37" s="13" t="s">
        <v>50</v>
      </c>
      <c r="B37" s="14" t="s">
        <v>51</v>
      </c>
      <c r="C37" s="33">
        <v>2874.6360000000004</v>
      </c>
    </row>
    <row r="38" spans="1:3" ht="15.75" x14ac:dyDescent="0.25">
      <c r="A38" s="13"/>
      <c r="B38" s="16" t="s">
        <v>52</v>
      </c>
      <c r="C38" s="34">
        <f>SUM(C33:C37)</f>
        <v>10001.056</v>
      </c>
    </row>
    <row r="39" spans="1:3" ht="23.25" customHeight="1" x14ac:dyDescent="0.25">
      <c r="A39" s="21" t="s">
        <v>53</v>
      </c>
      <c r="B39" s="16" t="s">
        <v>54</v>
      </c>
      <c r="C39" s="34">
        <v>6350.94</v>
      </c>
    </row>
    <row r="40" spans="1:3" ht="15.75" x14ac:dyDescent="0.25">
      <c r="A40" s="21" t="s">
        <v>55</v>
      </c>
      <c r="B40" s="16" t="s">
        <v>56</v>
      </c>
      <c r="C40" s="34">
        <v>1805.0039999999999</v>
      </c>
    </row>
    <row r="41" spans="1:3" ht="15.75" customHeight="1" x14ac:dyDescent="0.25">
      <c r="A41" s="21"/>
      <c r="B41" s="16" t="s">
        <v>57</v>
      </c>
      <c r="C41" s="34"/>
    </row>
    <row r="42" spans="1:3" ht="15.75" x14ac:dyDescent="0.25">
      <c r="A42" s="21" t="s">
        <v>58</v>
      </c>
      <c r="B42" s="16" t="s">
        <v>59</v>
      </c>
      <c r="C42" s="34">
        <v>996.56799999999998</v>
      </c>
    </row>
    <row r="43" spans="1:3" ht="21" customHeight="1" x14ac:dyDescent="0.25">
      <c r="A43" s="21" t="s">
        <v>60</v>
      </c>
      <c r="B43" s="16" t="s">
        <v>61</v>
      </c>
      <c r="C43" s="34">
        <v>961.80399999999986</v>
      </c>
    </row>
    <row r="44" spans="1:3" ht="22.5" customHeight="1" x14ac:dyDescent="0.25">
      <c r="A44" s="21"/>
      <c r="B44" s="22" t="s">
        <v>62</v>
      </c>
      <c r="C44" s="33"/>
    </row>
    <row r="45" spans="1:3" ht="14.25" customHeight="1" x14ac:dyDescent="0.25">
      <c r="A45" s="13" t="s">
        <v>63</v>
      </c>
      <c r="B45" s="14" t="s">
        <v>64</v>
      </c>
      <c r="C45" s="33">
        <v>4498.2</v>
      </c>
    </row>
    <row r="46" spans="1:3" ht="18" customHeight="1" x14ac:dyDescent="0.25">
      <c r="A46" s="13" t="s">
        <v>65</v>
      </c>
      <c r="B46" s="14" t="s">
        <v>66</v>
      </c>
      <c r="C46" s="33">
        <v>3390</v>
      </c>
    </row>
    <row r="47" spans="1:3" ht="42" customHeight="1" x14ac:dyDescent="0.25">
      <c r="A47" s="13"/>
      <c r="B47" s="14" t="s">
        <v>67</v>
      </c>
      <c r="C47" s="33">
        <v>3300.6000000000008</v>
      </c>
    </row>
    <row r="48" spans="1:3" ht="33" customHeight="1" x14ac:dyDescent="0.25">
      <c r="A48" s="13"/>
      <c r="B48" s="14" t="s">
        <v>68</v>
      </c>
      <c r="C48" s="33">
        <v>3300.6000000000008</v>
      </c>
    </row>
    <row r="49" spans="1:3" ht="33.75" customHeight="1" x14ac:dyDescent="0.25">
      <c r="A49" s="13"/>
      <c r="B49" s="14" t="s">
        <v>69</v>
      </c>
      <c r="C49" s="33">
        <v>3300.6000000000008</v>
      </c>
    </row>
    <row r="50" spans="1:3" ht="18.75" customHeight="1" x14ac:dyDescent="0.25">
      <c r="A50" s="13"/>
      <c r="B50" s="16" t="s">
        <v>70</v>
      </c>
      <c r="C50" s="34">
        <f>SUM(C45:C49)</f>
        <v>17790.000000000004</v>
      </c>
    </row>
    <row r="51" spans="1:3" ht="15.75" x14ac:dyDescent="0.25">
      <c r="A51" s="13"/>
      <c r="B51" s="23" t="s">
        <v>71</v>
      </c>
      <c r="C51" s="33"/>
    </row>
    <row r="52" spans="1:3" ht="15.75" x14ac:dyDescent="0.25">
      <c r="A52" s="13" t="s">
        <v>72</v>
      </c>
      <c r="B52" s="14" t="s">
        <v>73</v>
      </c>
      <c r="C52" s="33"/>
    </row>
    <row r="53" spans="1:3" ht="15.75" x14ac:dyDescent="0.25">
      <c r="A53" s="13"/>
      <c r="B53" s="2" t="s">
        <v>74</v>
      </c>
      <c r="C53" s="33">
        <v>370.31</v>
      </c>
    </row>
    <row r="54" spans="1:3" ht="15.75" x14ac:dyDescent="0.25">
      <c r="A54" s="13"/>
      <c r="B54" s="24" t="s">
        <v>74</v>
      </c>
      <c r="C54" s="33">
        <v>370.31</v>
      </c>
    </row>
    <row r="55" spans="1:3" ht="15.75" x14ac:dyDescent="0.25">
      <c r="A55" s="13"/>
      <c r="B55" s="3" t="s">
        <v>74</v>
      </c>
      <c r="C55" s="33">
        <v>740.62</v>
      </c>
    </row>
    <row r="56" spans="1:3" ht="15.75" x14ac:dyDescent="0.25">
      <c r="A56" s="13" t="s">
        <v>75</v>
      </c>
      <c r="B56" s="14" t="s">
        <v>76</v>
      </c>
      <c r="C56" s="33">
        <v>0</v>
      </c>
    </row>
    <row r="57" spans="1:3" ht="47.25" x14ac:dyDescent="0.25">
      <c r="A57" s="13"/>
      <c r="B57" s="25" t="s">
        <v>77</v>
      </c>
      <c r="C57" s="33">
        <v>1899.88</v>
      </c>
    </row>
    <row r="58" spans="1:3" ht="15.75" x14ac:dyDescent="0.25">
      <c r="A58" s="13"/>
      <c r="B58" s="2" t="s">
        <v>78</v>
      </c>
      <c r="C58" s="33">
        <v>0</v>
      </c>
    </row>
    <row r="59" spans="1:3" ht="31.5" x14ac:dyDescent="0.25">
      <c r="A59" s="26"/>
      <c r="B59" s="27" t="s">
        <v>79</v>
      </c>
      <c r="C59" s="33">
        <v>352.32</v>
      </c>
    </row>
    <row r="60" spans="1:3" ht="15.75" x14ac:dyDescent="0.25">
      <c r="A60" s="26"/>
      <c r="B60" s="27" t="s">
        <v>80</v>
      </c>
      <c r="C60" s="33">
        <v>0</v>
      </c>
    </row>
    <row r="61" spans="1:3" ht="15.75" x14ac:dyDescent="0.25">
      <c r="A61" s="26"/>
      <c r="B61" s="27" t="s">
        <v>81</v>
      </c>
      <c r="C61" s="33">
        <v>918.01</v>
      </c>
    </row>
    <row r="62" spans="1:3" ht="15.75" x14ac:dyDescent="0.25">
      <c r="A62" s="13"/>
      <c r="B62" s="2" t="s">
        <v>82</v>
      </c>
      <c r="C62" s="33">
        <v>1224.06</v>
      </c>
    </row>
    <row r="63" spans="1:3" ht="15.75" x14ac:dyDescent="0.25">
      <c r="A63" s="13"/>
      <c r="B63" s="24" t="s">
        <v>83</v>
      </c>
      <c r="C63" s="33">
        <v>995.22</v>
      </c>
    </row>
    <row r="64" spans="1:3" ht="15.75" x14ac:dyDescent="0.25">
      <c r="A64" s="28"/>
      <c r="B64" s="27" t="s">
        <v>84</v>
      </c>
      <c r="C64" s="33">
        <v>130.22</v>
      </c>
    </row>
    <row r="65" spans="1:3" ht="15.75" x14ac:dyDescent="0.25">
      <c r="A65" s="28"/>
      <c r="B65" s="27" t="s">
        <v>85</v>
      </c>
      <c r="C65" s="33">
        <v>918.01</v>
      </c>
    </row>
    <row r="66" spans="1:3" ht="15.75" x14ac:dyDescent="0.25">
      <c r="A66" s="28"/>
      <c r="B66" s="27" t="s">
        <v>86</v>
      </c>
      <c r="C66" s="33">
        <v>20.225999999999999</v>
      </c>
    </row>
    <row r="67" spans="1:3" ht="15.75" x14ac:dyDescent="0.25">
      <c r="A67" s="28"/>
      <c r="B67" s="29" t="s">
        <v>87</v>
      </c>
      <c r="C67" s="33">
        <v>0</v>
      </c>
    </row>
    <row r="68" spans="1:3" ht="15.75" x14ac:dyDescent="0.25">
      <c r="A68" s="28" t="s">
        <v>88</v>
      </c>
      <c r="B68" s="27" t="s">
        <v>89</v>
      </c>
      <c r="C68" s="33">
        <v>1774.675</v>
      </c>
    </row>
    <row r="69" spans="1:3" ht="31.5" x14ac:dyDescent="0.25">
      <c r="A69" s="28" t="s">
        <v>90</v>
      </c>
      <c r="B69" s="27" t="s">
        <v>91</v>
      </c>
      <c r="C69" s="33">
        <v>524.23</v>
      </c>
    </row>
    <row r="70" spans="1:3" ht="15.75" x14ac:dyDescent="0.25">
      <c r="A70" s="28" t="s">
        <v>92</v>
      </c>
      <c r="B70" s="27" t="s">
        <v>93</v>
      </c>
      <c r="C70" s="33">
        <v>272.56</v>
      </c>
    </row>
    <row r="71" spans="1:3" ht="15.75" x14ac:dyDescent="0.25">
      <c r="A71" s="28" t="s">
        <v>0</v>
      </c>
      <c r="B71" s="27" t="s">
        <v>94</v>
      </c>
      <c r="C71" s="33">
        <v>184.4</v>
      </c>
    </row>
    <row r="72" spans="1:3" ht="16.5" customHeight="1" x14ac:dyDescent="0.25">
      <c r="A72" s="28" t="s">
        <v>1</v>
      </c>
      <c r="B72" s="27" t="s">
        <v>95</v>
      </c>
      <c r="C72" s="33">
        <v>524.23</v>
      </c>
    </row>
    <row r="73" spans="1:3" ht="15.75" x14ac:dyDescent="0.25">
      <c r="A73" s="28" t="s">
        <v>2</v>
      </c>
      <c r="B73" s="27" t="s">
        <v>96</v>
      </c>
      <c r="C73" s="33">
        <v>202.26</v>
      </c>
    </row>
    <row r="74" spans="1:3" ht="15.75" x14ac:dyDescent="0.25">
      <c r="A74" s="28"/>
      <c r="B74" s="27" t="s">
        <v>97</v>
      </c>
      <c r="C74" s="33">
        <v>1836.02</v>
      </c>
    </row>
    <row r="75" spans="1:3" ht="15.75" x14ac:dyDescent="0.25">
      <c r="A75" s="28"/>
      <c r="B75" s="27" t="s">
        <v>86</v>
      </c>
      <c r="C75" s="33">
        <v>20.225999999999999</v>
      </c>
    </row>
    <row r="76" spans="1:3" ht="17.25" customHeight="1" x14ac:dyDescent="0.25">
      <c r="A76" s="13"/>
      <c r="B76" s="19" t="s">
        <v>98</v>
      </c>
      <c r="C76" s="33">
        <v>623.87</v>
      </c>
    </row>
    <row r="77" spans="1:3" ht="15.75" x14ac:dyDescent="0.25">
      <c r="A77" s="13"/>
      <c r="B77" s="27" t="s">
        <v>99</v>
      </c>
      <c r="C77" s="33">
        <v>523.4</v>
      </c>
    </row>
    <row r="78" spans="1:3" ht="15.75" x14ac:dyDescent="0.25">
      <c r="A78" s="30"/>
      <c r="B78" s="31" t="s">
        <v>100</v>
      </c>
      <c r="C78" s="33">
        <v>0</v>
      </c>
    </row>
    <row r="79" spans="1:3" ht="15.75" x14ac:dyDescent="0.25">
      <c r="A79" s="30" t="s">
        <v>88</v>
      </c>
      <c r="B79" s="24" t="s">
        <v>101</v>
      </c>
      <c r="C79" s="33">
        <v>108.29</v>
      </c>
    </row>
    <row r="80" spans="1:3" ht="15.75" x14ac:dyDescent="0.25">
      <c r="A80" s="30" t="s">
        <v>90</v>
      </c>
      <c r="B80" s="27" t="s">
        <v>102</v>
      </c>
      <c r="C80" s="33">
        <v>184.92</v>
      </c>
    </row>
    <row r="81" spans="1:3" ht="15.75" x14ac:dyDescent="0.25">
      <c r="A81" s="30" t="s">
        <v>92</v>
      </c>
      <c r="B81" s="24" t="s">
        <v>103</v>
      </c>
      <c r="C81" s="33">
        <v>237.22</v>
      </c>
    </row>
    <row r="82" spans="1:3" ht="15.75" x14ac:dyDescent="0.25">
      <c r="A82" s="30"/>
      <c r="B82" s="24" t="s">
        <v>104</v>
      </c>
      <c r="C82" s="33">
        <v>918.01</v>
      </c>
    </row>
    <row r="83" spans="1:3" ht="15.75" x14ac:dyDescent="0.25">
      <c r="A83" s="30"/>
      <c r="B83" s="24" t="s">
        <v>105</v>
      </c>
      <c r="C83" s="33">
        <v>20.225999999999999</v>
      </c>
    </row>
    <row r="84" spans="1:3" ht="15.75" x14ac:dyDescent="0.25">
      <c r="A84" s="13"/>
      <c r="B84" s="24" t="s">
        <v>106</v>
      </c>
      <c r="C84" s="33">
        <v>0</v>
      </c>
    </row>
    <row r="85" spans="1:3" ht="15.75" x14ac:dyDescent="0.25">
      <c r="A85" s="13" t="s">
        <v>107</v>
      </c>
      <c r="B85" s="14" t="s">
        <v>108</v>
      </c>
      <c r="C85" s="33">
        <v>0</v>
      </c>
    </row>
    <row r="86" spans="1:3" ht="15.75" x14ac:dyDescent="0.25">
      <c r="A86" s="13"/>
      <c r="B86" s="19" t="s">
        <v>109</v>
      </c>
      <c r="C86" s="33">
        <v>1200</v>
      </c>
    </row>
    <row r="87" spans="1:3" ht="15.75" x14ac:dyDescent="0.25">
      <c r="A87" s="30"/>
      <c r="B87" s="24" t="s">
        <v>110</v>
      </c>
      <c r="C87" s="33">
        <v>332.56</v>
      </c>
    </row>
    <row r="88" spans="1:3" ht="15.75" x14ac:dyDescent="0.25">
      <c r="A88" s="30"/>
      <c r="B88" s="35" t="s">
        <v>111</v>
      </c>
      <c r="C88" s="33">
        <v>0</v>
      </c>
    </row>
    <row r="89" spans="1:3" ht="15.75" x14ac:dyDescent="0.25">
      <c r="A89" s="30"/>
      <c r="B89" s="27" t="s">
        <v>112</v>
      </c>
      <c r="C89" s="33">
        <v>591.78</v>
      </c>
    </row>
    <row r="90" spans="1:3" ht="31.5" x14ac:dyDescent="0.25">
      <c r="A90" s="30"/>
      <c r="B90" s="19" t="s">
        <v>113</v>
      </c>
      <c r="C90" s="33">
        <v>822.22499999999991</v>
      </c>
    </row>
    <row r="91" spans="1:3" ht="15.75" x14ac:dyDescent="0.25">
      <c r="A91" s="30"/>
      <c r="B91" s="3" t="s">
        <v>114</v>
      </c>
      <c r="C91" s="33">
        <v>673.73599999999999</v>
      </c>
    </row>
    <row r="92" spans="1:3" ht="15.75" x14ac:dyDescent="0.25">
      <c r="A92" s="30"/>
      <c r="B92" s="2" t="s">
        <v>115</v>
      </c>
      <c r="C92" s="33">
        <v>1056.5999999999999</v>
      </c>
    </row>
    <row r="93" spans="1:3" ht="31.5" x14ac:dyDescent="0.25">
      <c r="A93" s="30"/>
      <c r="B93" s="25" t="s">
        <v>116</v>
      </c>
      <c r="C93" s="33">
        <v>828.56899999999996</v>
      </c>
    </row>
    <row r="94" spans="1:3" ht="15.75" x14ac:dyDescent="0.25">
      <c r="A94" s="30"/>
      <c r="B94" s="25" t="s">
        <v>117</v>
      </c>
      <c r="C94" s="33">
        <v>481.04</v>
      </c>
    </row>
    <row r="95" spans="1:3" ht="15.75" x14ac:dyDescent="0.25">
      <c r="A95" s="32"/>
      <c r="B95" s="16" t="s">
        <v>118</v>
      </c>
      <c r="C95" s="34">
        <f>SUM(C53:C94)</f>
        <v>21880.233</v>
      </c>
    </row>
    <row r="96" spans="1:3" ht="14.25" customHeight="1" x14ac:dyDescent="0.25">
      <c r="A96" s="13"/>
      <c r="B96" s="9" t="s">
        <v>119</v>
      </c>
      <c r="C96" s="34">
        <v>17983.187999999998</v>
      </c>
    </row>
    <row r="97" spans="1:3" ht="15.75" x14ac:dyDescent="0.25">
      <c r="A97" s="13" t="s">
        <v>120</v>
      </c>
      <c r="B97" s="16" t="s">
        <v>121</v>
      </c>
      <c r="C97" s="34">
        <f>C10+C22+C31+C38+C39+C40+C42+C43+C50+C95+C96</f>
        <v>142938.54999999999</v>
      </c>
    </row>
    <row r="98" spans="1:3" s="39" customFormat="1" ht="15" x14ac:dyDescent="0.25">
      <c r="A98" s="36"/>
      <c r="B98" s="37" t="s">
        <v>126</v>
      </c>
      <c r="C98" s="38">
        <v>126216.6</v>
      </c>
    </row>
    <row r="99" spans="1:3" s="41" customFormat="1" ht="15" x14ac:dyDescent="0.25">
      <c r="A99" s="40"/>
      <c r="B99" s="37" t="s">
        <v>127</v>
      </c>
      <c r="C99" s="38">
        <v>129271.19</v>
      </c>
    </row>
    <row r="100" spans="1:3" s="41" customFormat="1" ht="15" x14ac:dyDescent="0.25">
      <c r="A100" s="42"/>
      <c r="B100" s="37" t="s">
        <v>129</v>
      </c>
      <c r="C100" s="7">
        <f>C99-C97</f>
        <v>-13667.359999999986</v>
      </c>
    </row>
    <row r="101" spans="1:3" s="41" customFormat="1" ht="15" x14ac:dyDescent="0.25">
      <c r="A101" s="42"/>
      <c r="B101" s="37" t="s">
        <v>128</v>
      </c>
      <c r="C101" s="7">
        <f>C5+C100</f>
        <v>-42462.140199999958</v>
      </c>
    </row>
    <row r="102" spans="1:3" s="44" customFormat="1" ht="14.25" x14ac:dyDescent="0.2">
      <c r="A102" s="43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2022-03-03T06:42:41Z</dcterms:created>
  <dcterms:modified xsi:type="dcterms:W3CDTF">2022-03-15T03:33:05Z</dcterms:modified>
</cp:coreProperties>
</file>