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4" i="1"/>
  <c r="C88"/>
  <c r="C40"/>
  <c r="C33"/>
  <c r="C25"/>
  <c r="C90"/>
  <c r="C93"/>
  <c r="C94"/>
  <c r="C13"/>
</calcChain>
</file>

<file path=xl/sharedStrings.xml><?xml version="1.0" encoding="utf-8"?>
<sst xmlns="http://schemas.openxmlformats.org/spreadsheetml/2006/main" count="124" uniqueCount="121">
  <si>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</si>
  <si>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</si>
  <si>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</si>
  <si>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</si>
  <si>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</si>
  <si>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</si>
  <si>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</si>
  <si>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</si>
  <si>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</si>
  <si>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1.7.</t>
  </si>
  <si>
    <t>Очистка чердаков, кровель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</si>
  <si>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</si>
  <si>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</si>
  <si>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</si>
  <si>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</si>
  <si>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</si>
  <si>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</si>
  <si>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</si>
  <si>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</si>
  <si>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</si>
  <si>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</si>
  <si>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</si>
  <si>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</si>
  <si>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(выше 2-х см)</t>
  </si>
  <si>
    <t xml:space="preserve"> 2.6 </t>
  </si>
  <si>
    <t>Подметание снега толщиной до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</si>
  <si>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</si>
  <si>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</si>
  <si>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</si>
  <si>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дорожек, крылец, входов противогололедными материалами шириной 0,5м</t>
  </si>
  <si>
    <t xml:space="preserve"> 2.9 </t>
  </si>
  <si>
    <t>Очистка пешеходных дорожек, крвлец, входов, отмосток и проездов вдоль бордюра   шириной 0,5м от наледи и льда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</si>
  <si>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</si>
  <si>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</si>
  <si>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</si>
  <si>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</si>
  <si>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</si>
  <si>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</si>
  <si>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</si>
  <si>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</si>
  <si>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</si>
  <si>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</si>
  <si>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</si>
  <si>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устранение мелких неисправностей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</si>
  <si>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</si>
  <si>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</si>
  <si>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</si>
  <si>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</si>
  <si>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</si>
  <si>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</si>
  <si>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</si>
  <si>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</si>
  <si>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</si>
  <si>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</si>
  <si>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</si>
  <si>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</si>
  <si>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</si>
  <si>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</si>
  <si>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</si>
  <si>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</si>
  <si>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</si>
  <si>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</si>
  <si>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</si>
  <si>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</si>
  <si>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</si>
  <si>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</si>
  <si>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</si>
  <si>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</si>
  <si>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</si>
  <si>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</si>
  <si>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</si>
  <si>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</si>
  <si>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</si>
  <si>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</si>
  <si>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</si>
  <si>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</si>
  <si>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смена автоматического выключателя в эл.щитке 16А кв.1</t>
  </si>
  <si>
    <t>замена патрона энергосберегающего на лестничной клетке  1 п 1 этаж</t>
  </si>
  <si>
    <t>смена потолочного  патрона  Е 27 освещения (вход в парадное 1 подъезд)</t>
  </si>
  <si>
    <t>смена эл.патрона  потолочного в  подъезде 1п 1эт</t>
  </si>
  <si>
    <t>9.2.</t>
  </si>
  <si>
    <t>Текущий ремонт систем водоснабжения и водоотведения (непредвиденные работы</t>
  </si>
  <si>
    <t>демонтаж прибора учета тепловой энергии в ремонт ( замена прокладок уплотняющих сантехнических паронитовых 3/4 для теплосчетчика)</t>
  </si>
  <si>
    <t>устранение засора в МКД (выпуск на колодец)</t>
  </si>
  <si>
    <t>устранение засора в МКД (коллектор)</t>
  </si>
  <si>
    <t>демонтаж прибора учета тепла  в ремонт:</t>
  </si>
  <si>
    <t>а</t>
  </si>
  <si>
    <t>смена сантехнической  паронитовой прокладки 3/4</t>
  </si>
  <si>
    <t>б</t>
  </si>
  <si>
    <t>смена сгона Ду 20 мм</t>
  </si>
  <si>
    <t>смена паронитовой прокладки ППР</t>
  </si>
  <si>
    <t>смена вводного бронзового вентиля ХВС Ду 15мм (кв.№12)</t>
  </si>
  <si>
    <t>уплотнение соединений лентой ФУМ</t>
  </si>
  <si>
    <t>замена прокладок на вентиля для промывки системы отопления</t>
  </si>
  <si>
    <t>установка сбросника от отопления кран шаровый Aqualink ду 15 мм кв.5</t>
  </si>
  <si>
    <t>смена ламп накаливания</t>
  </si>
  <si>
    <t>устранение засора канализации в МКД (коллектор)</t>
  </si>
  <si>
    <t xml:space="preserve"> 9.3</t>
  </si>
  <si>
    <t>Текущий ремонт систем конструкт.элементов (непр. работы</t>
  </si>
  <si>
    <t>открытие продухов</t>
  </si>
  <si>
    <t>очистка чердачного помещения от органических экскриментов</t>
  </si>
  <si>
    <t>прочистить вентиляцию кв.7</t>
  </si>
  <si>
    <t>укрепление дверной коробки 2 подъезд</t>
  </si>
  <si>
    <t>распиловка веток и погрузка вручную в автомобиль Первостроителей 19,21,23,25</t>
  </si>
  <si>
    <t>окраска МАФ (скамеек, урн  МАЙ-ИЮНЬ)</t>
  </si>
  <si>
    <t>перенавеска почтовых ящиков</t>
  </si>
  <si>
    <t>ремонт слухового окна ДВП</t>
  </si>
  <si>
    <t>установка кодового замка 2п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</si>
  <si>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</si>
  <si>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</si>
  <si>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</si>
  <si>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</si>
  <si>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</si>
  <si>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21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</si>
  <si>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</si>
  <si>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</si>
  <si>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</si>
  <si>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 год "+" - экономия "-" - перерасход</t>
  </si>
  <si>
    <t xml:space="preserve">Отчет за 2021 г </t>
  </si>
  <si>
    <t>результат на 01.01.2021 г. ("+"- экономия, "-" - перерасход)</t>
  </si>
  <si>
    <t>Поверка прибора учета тепла+ремонт</t>
  </si>
</sst>
</file>

<file path=xl/styles.xml><?xml version="1.0" encoding="utf-8"?>
<styleSheet xmlns="http://schemas.openxmlformats.org/spreadsheetml/2006/main">
  <numFmts count="1">
    <numFmt numFmtId="164" formatCode="d/m;@"/>
  </numFmts>
  <fonts count="14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2" fontId="13" fillId="0" borderId="1" xfId="0" applyNumberFormat="1" applyFont="1" applyFill="1" applyBorder="1"/>
    <xf numFmtId="0" fontId="10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7"/>
  <sheetViews>
    <sheetView tabSelected="1" topLeftCell="A79" workbookViewId="0">
      <selection activeCell="C54" sqref="C54"/>
    </sheetView>
  </sheetViews>
  <sheetFormatPr defaultColWidth="9.109375" defaultRowHeight="10.199999999999999"/>
  <cols>
    <col min="1" max="1" width="7" style="1" customWidth="1"/>
    <col min="2" max="2" width="70.5546875" style="1" customWidth="1"/>
    <col min="3" max="3" width="15.88671875" style="1" customWidth="1"/>
    <col min="4" max="200" width="9.109375" style="1" customWidth="1"/>
    <col min="201" max="201" width="3.88671875" style="1" customWidth="1"/>
    <col min="202" max="202" width="43.33203125" style="1" customWidth="1"/>
    <col min="203" max="203" width="11.109375" style="1" customWidth="1"/>
    <col min="204" max="204" width="7.88671875" style="1" customWidth="1"/>
    <col min="205" max="205" width="8.44140625" style="1" customWidth="1"/>
    <col min="206" max="206" width="7.33203125" style="1" customWidth="1"/>
    <col min="207" max="207" width="8.5546875" style="1" customWidth="1"/>
    <col min="208" max="209" width="10" style="1" customWidth="1"/>
    <col min="210" max="16384" width="9.109375" style="1"/>
  </cols>
  <sheetData>
    <row r="1" spans="1:3" s="3" customFormat="1" ht="15.6">
      <c r="A1" s="45" t="s">
        <v>118</v>
      </c>
      <c r="B1" s="45"/>
    </row>
    <row r="2" spans="1:3" s="3" customFormat="1" ht="12.75" customHeight="1">
      <c r="A2" s="45" t="s">
        <v>112</v>
      </c>
      <c r="B2" s="45"/>
    </row>
    <row r="3" spans="1:3" s="3" customFormat="1" ht="15.6">
      <c r="A3" s="45" t="s">
        <v>113</v>
      </c>
      <c r="B3" s="45"/>
    </row>
    <row r="4" spans="1:3" s="3" customFormat="1" ht="15.6">
      <c r="A4" s="4"/>
      <c r="B4" s="4"/>
    </row>
    <row r="5" spans="1:3" s="5" customFormat="1" ht="15.6">
      <c r="A5" s="6"/>
      <c r="B5" s="7" t="s">
        <v>119</v>
      </c>
      <c r="C5" s="8">
        <v>-113750.60549999996</v>
      </c>
    </row>
    <row r="6" spans="1:3" s="3" customFormat="1" ht="16.2">
      <c r="A6" s="9"/>
      <c r="B6" s="10" t="s">
        <v>0</v>
      </c>
      <c r="C6" s="2"/>
    </row>
    <row r="7" spans="1:3" ht="31.2">
      <c r="A7" s="11" t="s">
        <v>1</v>
      </c>
      <c r="B7" s="12" t="s">
        <v>2</v>
      </c>
      <c r="C7" s="13">
        <v>7619.04</v>
      </c>
    </row>
    <row r="8" spans="1:3" ht="15.6">
      <c r="A8" s="14" t="s">
        <v>3</v>
      </c>
      <c r="B8" s="12" t="s">
        <v>4</v>
      </c>
      <c r="C8" s="13">
        <v>8977.68</v>
      </c>
    </row>
    <row r="9" spans="1:3" ht="46.8">
      <c r="A9" s="14" t="s">
        <v>5</v>
      </c>
      <c r="B9" s="12" t="s">
        <v>6</v>
      </c>
      <c r="C9" s="13">
        <v>933.8660000000001</v>
      </c>
    </row>
    <row r="10" spans="1:3" ht="15.6">
      <c r="A10" s="11" t="s">
        <v>7</v>
      </c>
      <c r="B10" s="12" t="s">
        <v>8</v>
      </c>
      <c r="C10" s="13">
        <v>93.366</v>
      </c>
    </row>
    <row r="11" spans="1:3" ht="15.6">
      <c r="A11" s="11" t="s">
        <v>9</v>
      </c>
      <c r="B11" s="12" t="s">
        <v>10</v>
      </c>
      <c r="C11" s="13">
        <v>0</v>
      </c>
    </row>
    <row r="12" spans="1:3" ht="15.6">
      <c r="A12" s="11">
        <v>1.8</v>
      </c>
      <c r="B12" s="12" t="s">
        <v>11</v>
      </c>
      <c r="C12" s="13">
        <v>0</v>
      </c>
    </row>
    <row r="13" spans="1:3" ht="15.6">
      <c r="A13" s="11"/>
      <c r="B13" s="15" t="s">
        <v>12</v>
      </c>
      <c r="C13" s="8">
        <f>SUM(C7:C12)</f>
        <v>17623.952000000005</v>
      </c>
    </row>
    <row r="14" spans="1:3" ht="18.75" customHeight="1">
      <c r="A14" s="11"/>
      <c r="B14" s="10" t="s">
        <v>13</v>
      </c>
      <c r="C14" s="13"/>
    </row>
    <row r="15" spans="1:3" ht="15.6">
      <c r="A15" s="11" t="s">
        <v>14</v>
      </c>
      <c r="B15" s="12" t="s">
        <v>15</v>
      </c>
      <c r="C15" s="13">
        <v>2532.66</v>
      </c>
    </row>
    <row r="16" spans="1:3" ht="15.6">
      <c r="A16" s="16" t="s">
        <v>16</v>
      </c>
      <c r="B16" s="12" t="s">
        <v>17</v>
      </c>
      <c r="C16" s="13">
        <v>223.07400000000001</v>
      </c>
    </row>
    <row r="17" spans="1:3" ht="14.25" customHeight="1">
      <c r="A17" s="16" t="s">
        <v>18</v>
      </c>
      <c r="B17" s="12" t="s">
        <v>19</v>
      </c>
      <c r="C17" s="13">
        <v>11122.02</v>
      </c>
    </row>
    <row r="18" spans="1:3" ht="15.6">
      <c r="A18" s="16" t="s">
        <v>20</v>
      </c>
      <c r="B18" s="12" t="s">
        <v>21</v>
      </c>
      <c r="C18" s="13">
        <v>1219.32</v>
      </c>
    </row>
    <row r="19" spans="1:3" ht="15.6">
      <c r="A19" s="16" t="s">
        <v>22</v>
      </c>
      <c r="B19" s="12" t="s">
        <v>23</v>
      </c>
      <c r="C19" s="13">
        <v>14496.9</v>
      </c>
    </row>
    <row r="20" spans="1:3" ht="15.6">
      <c r="A20" s="16" t="s">
        <v>24</v>
      </c>
      <c r="B20" s="12" t="s">
        <v>25</v>
      </c>
      <c r="C20" s="13">
        <v>3823.8199999999997</v>
      </c>
    </row>
    <row r="21" spans="1:3" ht="31.2">
      <c r="A21" s="11" t="s">
        <v>26</v>
      </c>
      <c r="B21" s="12" t="s">
        <v>27</v>
      </c>
      <c r="C21" s="13">
        <v>456.21299999999997</v>
      </c>
    </row>
    <row r="22" spans="1:3" ht="35.25" customHeight="1">
      <c r="A22" s="11" t="s">
        <v>28</v>
      </c>
      <c r="B22" s="12" t="s">
        <v>29</v>
      </c>
      <c r="C22" s="13">
        <v>186.20000000000002</v>
      </c>
    </row>
    <row r="23" spans="1:3" ht="31.2">
      <c r="A23" s="11" t="s">
        <v>30</v>
      </c>
      <c r="B23" s="12" t="s">
        <v>31</v>
      </c>
      <c r="C23" s="13">
        <v>6763.0420000000004</v>
      </c>
    </row>
    <row r="24" spans="1:3" ht="15.6">
      <c r="A24" s="11" t="s">
        <v>32</v>
      </c>
      <c r="B24" s="12" t="s">
        <v>33</v>
      </c>
      <c r="C24" s="13">
        <v>2082.0239999999999</v>
      </c>
    </row>
    <row r="25" spans="1:3" ht="15.6">
      <c r="A25" s="11"/>
      <c r="B25" s="15" t="s">
        <v>34</v>
      </c>
      <c r="C25" s="8">
        <f>SUM(C15:C24)</f>
        <v>42905.273000000001</v>
      </c>
    </row>
    <row r="26" spans="1:3" ht="19.5" customHeight="1">
      <c r="A26" s="11"/>
      <c r="B26" s="10" t="s">
        <v>35</v>
      </c>
      <c r="C26" s="13"/>
    </row>
    <row r="27" spans="1:3" ht="15.6">
      <c r="A27" s="17">
        <v>43103</v>
      </c>
      <c r="B27" s="18" t="s">
        <v>36</v>
      </c>
      <c r="C27" s="13">
        <v>8473.5600000000013</v>
      </c>
    </row>
    <row r="28" spans="1:3" ht="13.5" customHeight="1">
      <c r="A28" s="17">
        <v>43134</v>
      </c>
      <c r="B28" s="18" t="s">
        <v>37</v>
      </c>
      <c r="C28" s="13">
        <v>6251.7000000000007</v>
      </c>
    </row>
    <row r="29" spans="1:3" ht="18" customHeight="1">
      <c r="A29" s="17">
        <v>43162</v>
      </c>
      <c r="B29" s="18" t="s">
        <v>38</v>
      </c>
      <c r="C29" s="13">
        <v>3307.2000000000003</v>
      </c>
    </row>
    <row r="30" spans="1:3" ht="16.5" customHeight="1">
      <c r="A30" s="17">
        <v>43193</v>
      </c>
      <c r="B30" s="18" t="s">
        <v>39</v>
      </c>
      <c r="C30" s="13">
        <v>230.1</v>
      </c>
    </row>
    <row r="31" spans="1:3" ht="15" customHeight="1">
      <c r="A31" s="17">
        <v>43223</v>
      </c>
      <c r="B31" s="18" t="s">
        <v>40</v>
      </c>
      <c r="C31" s="13">
        <v>605.76</v>
      </c>
    </row>
    <row r="32" spans="1:3" ht="15.6">
      <c r="A32" s="19">
        <v>43376</v>
      </c>
      <c r="B32" s="12" t="s">
        <v>41</v>
      </c>
      <c r="C32" s="13">
        <v>259.72000000000003</v>
      </c>
    </row>
    <row r="33" spans="1:3" ht="15.6">
      <c r="A33" s="11"/>
      <c r="B33" s="15" t="s">
        <v>42</v>
      </c>
      <c r="C33" s="8">
        <f>SUM(C27:C32)</f>
        <v>19128.04</v>
      </c>
    </row>
    <row r="34" spans="1:3" ht="20.25" customHeight="1">
      <c r="A34" s="11"/>
      <c r="B34" s="10" t="s">
        <v>43</v>
      </c>
      <c r="C34" s="13"/>
    </row>
    <row r="35" spans="1:3" ht="31.2">
      <c r="A35" s="11" t="s">
        <v>44</v>
      </c>
      <c r="B35" s="12" t="s">
        <v>45</v>
      </c>
      <c r="C35" s="13"/>
    </row>
    <row r="36" spans="1:3" ht="24" customHeight="1">
      <c r="A36" s="11" t="s">
        <v>46</v>
      </c>
      <c r="B36" s="12" t="s">
        <v>47</v>
      </c>
      <c r="C36" s="13">
        <v>3471.2640000000006</v>
      </c>
    </row>
    <row r="37" spans="1:3" ht="24" customHeight="1">
      <c r="A37" s="11" t="s">
        <v>48</v>
      </c>
      <c r="B37" s="12" t="s">
        <v>49</v>
      </c>
      <c r="C37" s="13">
        <v>2314.1760000000004</v>
      </c>
    </row>
    <row r="38" spans="1:3" ht="15.6">
      <c r="A38" s="11" t="s">
        <v>50</v>
      </c>
      <c r="B38" s="12" t="s">
        <v>51</v>
      </c>
      <c r="C38" s="13">
        <v>11913</v>
      </c>
    </row>
    <row r="39" spans="1:3" ht="31.2">
      <c r="A39" s="11" t="s">
        <v>52</v>
      </c>
      <c r="B39" s="12" t="s">
        <v>53</v>
      </c>
      <c r="C39" s="13">
        <v>2926.7520000000004</v>
      </c>
    </row>
    <row r="40" spans="1:3" ht="17.25" customHeight="1">
      <c r="A40" s="11"/>
      <c r="B40" s="15" t="s">
        <v>54</v>
      </c>
      <c r="C40" s="8">
        <f>SUM(C35:C39)</f>
        <v>20625.192000000003</v>
      </c>
    </row>
    <row r="41" spans="1:3" ht="31.2">
      <c r="A41" s="20" t="s">
        <v>55</v>
      </c>
      <c r="B41" s="15" t="s">
        <v>56</v>
      </c>
      <c r="C41" s="8">
        <v>6466.0800000000008</v>
      </c>
    </row>
    <row r="42" spans="1:3" ht="15.6">
      <c r="A42" s="20" t="s">
        <v>57</v>
      </c>
      <c r="B42" s="15" t="s">
        <v>58</v>
      </c>
      <c r="C42" s="8">
        <v>1837.7280000000003</v>
      </c>
    </row>
    <row r="43" spans="1:3" ht="15.75" customHeight="1">
      <c r="A43" s="20"/>
      <c r="B43" s="15" t="s">
        <v>59</v>
      </c>
      <c r="C43" s="8"/>
    </row>
    <row r="44" spans="1:3" ht="15.6">
      <c r="A44" s="20" t="s">
        <v>60</v>
      </c>
      <c r="B44" s="15" t="s">
        <v>61</v>
      </c>
      <c r="C44" s="8">
        <v>990.37599999999986</v>
      </c>
    </row>
    <row r="45" spans="1:3" ht="13.5" customHeight="1">
      <c r="A45" s="20" t="s">
        <v>62</v>
      </c>
      <c r="B45" s="15" t="s">
        <v>63</v>
      </c>
      <c r="C45" s="8">
        <v>955.82799999999986</v>
      </c>
    </row>
    <row r="46" spans="1:3" ht="15.6">
      <c r="A46" s="20"/>
      <c r="B46" s="15"/>
      <c r="C46" s="13"/>
    </row>
    <row r="47" spans="1:3" ht="12.75" customHeight="1">
      <c r="A47" s="20"/>
      <c r="B47" s="21" t="s">
        <v>64</v>
      </c>
      <c r="C47" s="13"/>
    </row>
    <row r="48" spans="1:3" ht="15.6">
      <c r="A48" s="11" t="s">
        <v>65</v>
      </c>
      <c r="B48" s="12" t="s">
        <v>66</v>
      </c>
      <c r="C48" s="13">
        <v>4498.2</v>
      </c>
    </row>
    <row r="49" spans="1:3" ht="14.25" customHeight="1">
      <c r="A49" s="11" t="s">
        <v>67</v>
      </c>
      <c r="B49" s="12" t="s">
        <v>68</v>
      </c>
      <c r="C49" s="13">
        <v>3390</v>
      </c>
    </row>
    <row r="50" spans="1:3" ht="32.25" customHeight="1">
      <c r="A50" s="11"/>
      <c r="B50" s="12" t="s">
        <v>69</v>
      </c>
      <c r="C50" s="13">
        <v>3300.6000000000008</v>
      </c>
    </row>
    <row r="51" spans="1:3" ht="33.75" customHeight="1">
      <c r="A51" s="11"/>
      <c r="B51" s="12" t="s">
        <v>70</v>
      </c>
      <c r="C51" s="13">
        <v>3300.6000000000008</v>
      </c>
    </row>
    <row r="52" spans="1:3" ht="34.5" customHeight="1">
      <c r="A52" s="11"/>
      <c r="B52" s="12" t="s">
        <v>71</v>
      </c>
      <c r="C52" s="13">
        <v>3300.6000000000008</v>
      </c>
    </row>
    <row r="53" spans="1:3" ht="34.5" customHeight="1">
      <c r="A53" s="11"/>
      <c r="B53" s="12" t="s">
        <v>120</v>
      </c>
      <c r="C53" s="13">
        <v>18672.59</v>
      </c>
    </row>
    <row r="54" spans="1:3" ht="14.25" customHeight="1">
      <c r="A54" s="11"/>
      <c r="B54" s="15" t="s">
        <v>72</v>
      </c>
      <c r="C54" s="8">
        <f>SUM(C48:C53)</f>
        <v>36462.590000000004</v>
      </c>
    </row>
    <row r="55" spans="1:3" ht="16.2">
      <c r="A55" s="11"/>
      <c r="B55" s="10" t="s">
        <v>73</v>
      </c>
      <c r="C55" s="13"/>
    </row>
    <row r="56" spans="1:3" ht="15.6">
      <c r="A56" s="11" t="s">
        <v>74</v>
      </c>
      <c r="B56" s="12" t="s">
        <v>75</v>
      </c>
      <c r="C56" s="13"/>
    </row>
    <row r="57" spans="1:3" ht="15.6">
      <c r="A57" s="11"/>
      <c r="B57" s="22" t="s">
        <v>76</v>
      </c>
      <c r="C57" s="13">
        <v>362.24</v>
      </c>
    </row>
    <row r="58" spans="1:3" ht="18.75" customHeight="1">
      <c r="A58" s="11"/>
      <c r="B58" s="23" t="s">
        <v>77</v>
      </c>
      <c r="C58" s="13">
        <v>370.31</v>
      </c>
    </row>
    <row r="59" spans="1:3" ht="31.2">
      <c r="A59" s="11"/>
      <c r="B59" s="23" t="s">
        <v>78</v>
      </c>
      <c r="C59" s="13">
        <v>238.98</v>
      </c>
    </row>
    <row r="60" spans="1:3" ht="15.6">
      <c r="A60" s="11"/>
      <c r="B60" s="24" t="s">
        <v>79</v>
      </c>
      <c r="C60" s="13">
        <v>238.98</v>
      </c>
    </row>
    <row r="61" spans="1:3" ht="31.2">
      <c r="A61" s="11" t="s">
        <v>80</v>
      </c>
      <c r="B61" s="12" t="s">
        <v>81</v>
      </c>
      <c r="C61" s="13">
        <v>0</v>
      </c>
    </row>
    <row r="62" spans="1:3" ht="46.8">
      <c r="A62" s="11"/>
      <c r="B62" s="22" t="s">
        <v>82</v>
      </c>
      <c r="C62" s="13">
        <v>949.94</v>
      </c>
    </row>
    <row r="63" spans="1:3" ht="15.6">
      <c r="A63" s="11"/>
      <c r="B63" s="25" t="s">
        <v>83</v>
      </c>
      <c r="C63" s="13">
        <v>0</v>
      </c>
    </row>
    <row r="64" spans="1:3" ht="15.6">
      <c r="A64" s="11"/>
      <c r="B64" s="25" t="s">
        <v>83</v>
      </c>
      <c r="C64" s="13">
        <v>0</v>
      </c>
    </row>
    <row r="65" spans="1:3" ht="15.6">
      <c r="A65" s="26"/>
      <c r="B65" s="23" t="s">
        <v>84</v>
      </c>
      <c r="C65" s="13">
        <v>0</v>
      </c>
    </row>
    <row r="66" spans="1:3" ht="15.6">
      <c r="A66" s="26"/>
      <c r="B66" s="27" t="s">
        <v>85</v>
      </c>
      <c r="C66" s="13">
        <v>0</v>
      </c>
    </row>
    <row r="67" spans="1:3" ht="15.6">
      <c r="A67" s="26" t="s">
        <v>86</v>
      </c>
      <c r="B67" s="23" t="s">
        <v>87</v>
      </c>
      <c r="C67" s="13">
        <v>352.32</v>
      </c>
    </row>
    <row r="68" spans="1:3" ht="15.6">
      <c r="A68" s="26" t="s">
        <v>88</v>
      </c>
      <c r="B68" s="23" t="s">
        <v>89</v>
      </c>
      <c r="C68" s="13">
        <v>399.42</v>
      </c>
    </row>
    <row r="69" spans="1:3" ht="15.6">
      <c r="A69" s="28"/>
      <c r="B69" s="24" t="s">
        <v>90</v>
      </c>
      <c r="C69" s="13">
        <v>1899.88</v>
      </c>
    </row>
    <row r="70" spans="1:3" ht="15.6">
      <c r="A70" s="28"/>
      <c r="B70" s="23" t="s">
        <v>91</v>
      </c>
      <c r="C70" s="13">
        <v>918.01</v>
      </c>
    </row>
    <row r="71" spans="1:3" ht="15.6">
      <c r="A71" s="28"/>
      <c r="B71" s="23" t="s">
        <v>92</v>
      </c>
      <c r="C71" s="13">
        <v>20.225999999999999</v>
      </c>
    </row>
    <row r="72" spans="1:3" ht="15.6">
      <c r="A72" s="28"/>
      <c r="B72" s="23" t="s">
        <v>93</v>
      </c>
      <c r="C72" s="13">
        <v>130.22</v>
      </c>
    </row>
    <row r="73" spans="1:3" ht="31.2">
      <c r="A73" s="29"/>
      <c r="B73" s="18" t="s">
        <v>94</v>
      </c>
      <c r="C73" s="13">
        <v>643.75</v>
      </c>
    </row>
    <row r="74" spans="1:3" ht="15.6">
      <c r="A74" s="28"/>
      <c r="B74" s="24" t="s">
        <v>95</v>
      </c>
      <c r="C74" s="13">
        <v>0</v>
      </c>
    </row>
    <row r="75" spans="1:3" ht="15.6">
      <c r="A75" s="11"/>
      <c r="B75" s="24" t="s">
        <v>77</v>
      </c>
      <c r="C75" s="13">
        <v>0</v>
      </c>
    </row>
    <row r="76" spans="1:3" ht="31.2">
      <c r="A76" s="11"/>
      <c r="B76" s="23" t="s">
        <v>78</v>
      </c>
      <c r="C76" s="13">
        <v>0</v>
      </c>
    </row>
    <row r="77" spans="1:3" ht="15.6">
      <c r="A77" s="11"/>
      <c r="B77" s="23" t="s">
        <v>96</v>
      </c>
      <c r="C77" s="13">
        <v>0</v>
      </c>
    </row>
    <row r="78" spans="1:3" ht="18" customHeight="1">
      <c r="A78" s="11" t="s">
        <v>97</v>
      </c>
      <c r="B78" s="12" t="s">
        <v>98</v>
      </c>
      <c r="C78" s="13">
        <v>0</v>
      </c>
    </row>
    <row r="79" spans="1:3" ht="18" customHeight="1">
      <c r="A79" s="11"/>
      <c r="B79" s="24" t="s">
        <v>99</v>
      </c>
      <c r="C79" s="13">
        <v>332.56</v>
      </c>
    </row>
    <row r="80" spans="1:3" ht="18" customHeight="1">
      <c r="A80" s="11"/>
      <c r="B80" s="31" t="s">
        <v>100</v>
      </c>
      <c r="C80" s="13">
        <v>0</v>
      </c>
    </row>
    <row r="81" spans="1:3" ht="18" customHeight="1">
      <c r="A81" s="11"/>
      <c r="B81" s="22" t="s">
        <v>101</v>
      </c>
      <c r="C81" s="13">
        <v>591.78</v>
      </c>
    </row>
    <row r="82" spans="1:3" ht="18" customHeight="1">
      <c r="A82" s="11"/>
      <c r="B82" s="18" t="s">
        <v>102</v>
      </c>
      <c r="C82" s="13">
        <v>197.37</v>
      </c>
    </row>
    <row r="83" spans="1:3" ht="18" customHeight="1">
      <c r="A83" s="11"/>
      <c r="B83" s="18" t="s">
        <v>103</v>
      </c>
      <c r="C83" s="13">
        <v>822.22499999999991</v>
      </c>
    </row>
    <row r="84" spans="1:3" ht="18" customHeight="1">
      <c r="A84" s="11"/>
      <c r="B84" s="2" t="s">
        <v>104</v>
      </c>
      <c r="C84" s="13">
        <v>505.30200000000002</v>
      </c>
    </row>
    <row r="85" spans="1:3" ht="18" customHeight="1">
      <c r="A85" s="11"/>
      <c r="B85" s="2" t="s">
        <v>105</v>
      </c>
      <c r="C85" s="13">
        <v>300</v>
      </c>
    </row>
    <row r="86" spans="1:3" ht="18" customHeight="1">
      <c r="A86" s="11"/>
      <c r="B86" s="2" t="s">
        <v>106</v>
      </c>
      <c r="C86" s="13">
        <v>131.67280000000002</v>
      </c>
    </row>
    <row r="87" spans="1:3" ht="18" customHeight="1">
      <c r="A87" s="11"/>
      <c r="B87" s="18" t="s">
        <v>107</v>
      </c>
      <c r="C87" s="13">
        <v>1683.71</v>
      </c>
    </row>
    <row r="88" spans="1:3" ht="15.6">
      <c r="A88" s="30"/>
      <c r="B88" s="15" t="s">
        <v>108</v>
      </c>
      <c r="C88" s="8">
        <f>SUM(C57:C87)</f>
        <v>11088.895799999998</v>
      </c>
    </row>
    <row r="89" spans="1:3" ht="15.6">
      <c r="A89" s="11"/>
      <c r="B89" s="7" t="s">
        <v>109</v>
      </c>
      <c r="C89" s="8">
        <v>18309.216</v>
      </c>
    </row>
    <row r="90" spans="1:3" ht="18" customHeight="1">
      <c r="A90" s="37" t="s">
        <v>110</v>
      </c>
      <c r="B90" s="38" t="s">
        <v>111</v>
      </c>
      <c r="C90" s="39">
        <f>C13+C25+C33+C40+C41+C42+C44+C45+C54+C88+C89</f>
        <v>176393.17080000002</v>
      </c>
    </row>
    <row r="91" spans="1:3" s="33" customFormat="1" ht="13.8">
      <c r="A91" s="40"/>
      <c r="B91" s="32" t="s">
        <v>114</v>
      </c>
      <c r="C91" s="41">
        <v>128368.68</v>
      </c>
    </row>
    <row r="92" spans="1:3" s="34" customFormat="1" ht="13.8">
      <c r="A92" s="42"/>
      <c r="B92" s="32" t="s">
        <v>115</v>
      </c>
      <c r="C92" s="41">
        <v>125712.17</v>
      </c>
    </row>
    <row r="93" spans="1:3" s="34" customFormat="1" ht="13.8">
      <c r="A93" s="43"/>
      <c r="B93" s="32" t="s">
        <v>117</v>
      </c>
      <c r="C93" s="44">
        <f>C92-C90</f>
        <v>-50681.000800000023</v>
      </c>
    </row>
    <row r="94" spans="1:3" s="34" customFormat="1" ht="13.8">
      <c r="A94" s="43"/>
      <c r="B94" s="32" t="s">
        <v>116</v>
      </c>
      <c r="C94" s="44">
        <f>C5+C93</f>
        <v>-164431.60629999998</v>
      </c>
    </row>
    <row r="95" spans="1:3" s="36" customFormat="1" ht="13.8">
      <c r="A95" s="35"/>
    </row>
    <row r="96" spans="1:3" s="36" customFormat="1" ht="13.8">
      <c r="A96" s="35"/>
    </row>
    <row r="97" spans="1:1" s="36" customFormat="1" ht="13.8">
      <c r="A97" s="3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2022-03-03T07:00:46Z</dcterms:created>
  <dcterms:modified xsi:type="dcterms:W3CDTF">2022-03-22T03:53:46Z</dcterms:modified>
</cp:coreProperties>
</file>