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2" i="1"/>
  <c r="C77"/>
  <c r="C38"/>
  <c r="C31"/>
  <c r="C79"/>
  <c r="C82"/>
  <c r="C83"/>
  <c r="C23"/>
  <c r="C11"/>
</calcChain>
</file>

<file path=xl/sharedStrings.xml><?xml version="1.0" encoding="utf-8"?>
<sst xmlns="http://schemas.openxmlformats.org/spreadsheetml/2006/main" count="116" uniqueCount="109">
  <si>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</si>
  <si>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</si>
  <si>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</si>
  <si>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</si>
  <si>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</si>
  <si>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</si>
  <si>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</si>
  <si>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</si>
  <si>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</si>
  <si>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</si>
  <si>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</si>
  <si>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</si>
  <si>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</si>
  <si>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</si>
  <si>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</si>
  <si>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</si>
  <si>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</si>
  <si>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</si>
  <si>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</si>
  <si>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</si>
  <si>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 более 2-х см</t>
  </si>
  <si>
    <t xml:space="preserve"> 2.6 </t>
  </si>
  <si>
    <t>Подметание снега толщиной до 2-х см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</si>
  <si>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</si>
  <si>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</si>
  <si>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</si>
  <si>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</si>
  <si>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</si>
  <si>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</si>
  <si>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</si>
  <si>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</si>
  <si>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</si>
  <si>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</si>
  <si>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</si>
  <si>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</si>
  <si>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</si>
  <si>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</si>
  <si>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</si>
  <si>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</si>
  <si>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</si>
  <si>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</si>
  <si>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</si>
  <si>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</si>
  <si>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</si>
  <si>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</si>
  <si>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</si>
  <si>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</si>
  <si>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</si>
  <si>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</si>
  <si>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</si>
  <si>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незнач. Неисправн.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</si>
  <si>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</si>
  <si>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</si>
  <si>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</si>
  <si>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</si>
  <si>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</si>
  <si>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</si>
  <si>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</si>
  <si>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</si>
  <si>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</si>
  <si>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</si>
  <si>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</si>
  <si>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</si>
  <si>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</si>
  <si>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</si>
  <si>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</si>
  <si>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</si>
  <si>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</si>
  <si>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</si>
  <si>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</si>
  <si>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</si>
  <si>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</si>
  <si>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</t>
  </si>
  <si>
    <t>замена энергосберегающего патрона на лестничной клетке 1под</t>
  </si>
  <si>
    <t>замена энергосберегающего патрона на лестничной клетке</t>
  </si>
  <si>
    <t>восстановление схемы, ремонт, замена ламп светильника уличного освещения:</t>
  </si>
  <si>
    <t>а</t>
  </si>
  <si>
    <t>смена лампы ДРЛ</t>
  </si>
  <si>
    <t>б</t>
  </si>
  <si>
    <t>стоимость работы телевышки</t>
  </si>
  <si>
    <t>9.2.</t>
  </si>
  <si>
    <t>Текущий ремонт систем водоснабжения и водоотведения (непредвиденные работы</t>
  </si>
  <si>
    <t>демонтаж прибора учета тепла  в ремонт:</t>
  </si>
  <si>
    <t>смена сантехнической  паронитовой прокладки 3/4</t>
  </si>
  <si>
    <t>смена сгона Ду 20 мм</t>
  </si>
  <si>
    <t>замена прокладок на вентиля для промывки системы отопления</t>
  </si>
  <si>
    <t>установка сбросника стояка хвс кран шаровый Aqualink ду 15мм кв.6</t>
  </si>
  <si>
    <t>смена вентиля Ду 15 мм в ИТП</t>
  </si>
  <si>
    <t>устранение засора</t>
  </si>
  <si>
    <t xml:space="preserve"> 9.3</t>
  </si>
  <si>
    <t>Текущий ремонт систем конструкт.элементов) (непредвиденные работы</t>
  </si>
  <si>
    <t>завоз земли для цветников</t>
  </si>
  <si>
    <t>открытие продухов</t>
  </si>
  <si>
    <t>распиловка веток и погрузка вручную в автомобиль Первостроителей 19,21,23,25</t>
  </si>
  <si>
    <t>окраска МАФ (скамеек, урн  МАЙ-ИЮНЬ)</t>
  </si>
  <si>
    <t>укрепление створок в подъезде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</si>
  <si>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</si>
  <si>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</si>
  <si>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</si>
  <si>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</si>
  <si>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</si>
  <si>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23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</si>
  <si>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</si>
  <si>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</si>
  <si>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</si>
  <si>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</si>
  <si>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</si>
  <si>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</si>
  <si>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Поверка прибора учета тепла + ремонт</t>
  </si>
</sst>
</file>

<file path=xl/styles.xml><?xml version="1.0" encoding="utf-8"?>
<styleSheet xmlns="http://schemas.openxmlformats.org/spreadsheetml/2006/main">
  <numFmts count="1">
    <numFmt numFmtId="164" formatCode="d/m;@"/>
  </numFmts>
  <fonts count="1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 applyFill="1"/>
    <xf numFmtId="0" fontId="3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1" applyNumberFormat="1" applyFont="1" applyFill="1" applyBorder="1" applyAlignment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4" fillId="0" borderId="1" xfId="1" applyFont="1" applyBorder="1" applyAlignment="1">
      <alignment horizontal="center" wrapText="1"/>
    </xf>
    <xf numFmtId="2" fontId="10" fillId="0" borderId="1" xfId="1" applyNumberFormat="1" applyFont="1" applyBorder="1" applyAlignment="1">
      <alignment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85"/>
  <sheetViews>
    <sheetView tabSelected="1" topLeftCell="A61" workbookViewId="0">
      <selection activeCell="C53" sqref="C53"/>
    </sheetView>
  </sheetViews>
  <sheetFormatPr defaultColWidth="9.109375" defaultRowHeight="10.199999999999999"/>
  <cols>
    <col min="1" max="1" width="7.109375" style="1" customWidth="1"/>
    <col min="2" max="2" width="69.109375" style="1" customWidth="1"/>
    <col min="3" max="3" width="14.88671875" style="1" customWidth="1"/>
    <col min="4" max="200" width="9.109375" style="1" customWidth="1"/>
    <col min="201" max="201" width="3.88671875" style="1" customWidth="1"/>
    <col min="202" max="202" width="47.6640625" style="1" customWidth="1"/>
    <col min="203" max="203" width="11.44140625" style="1" customWidth="1"/>
    <col min="204" max="204" width="7.33203125" style="1" customWidth="1"/>
    <col min="205" max="205" width="7.6640625" style="1" customWidth="1"/>
    <col min="206" max="206" width="4.6640625" style="1" customWidth="1"/>
    <col min="207" max="207" width="8" style="1" customWidth="1"/>
    <col min="208" max="208" width="10.33203125" style="1" customWidth="1"/>
    <col min="209" max="209" width="9.44140625" style="1" customWidth="1"/>
    <col min="210" max="211" width="9.109375" style="1" customWidth="1"/>
    <col min="212" max="214" width="8.109375" style="1" customWidth="1"/>
    <col min="215" max="16384" width="9.109375" style="1"/>
  </cols>
  <sheetData>
    <row r="1" spans="1:3" s="3" customFormat="1" ht="15.6">
      <c r="A1" s="39" t="s">
        <v>102</v>
      </c>
      <c r="B1" s="39"/>
    </row>
    <row r="2" spans="1:3" s="3" customFormat="1" ht="12.75" customHeight="1">
      <c r="A2" s="39" t="s">
        <v>100</v>
      </c>
      <c r="B2" s="39"/>
    </row>
    <row r="3" spans="1:3" s="3" customFormat="1" ht="15.6">
      <c r="A3" s="39" t="s">
        <v>101</v>
      </c>
      <c r="B3" s="39"/>
    </row>
    <row r="4" spans="1:3" s="3" customFormat="1" ht="15.6">
      <c r="A4" s="4"/>
      <c r="B4" s="4"/>
    </row>
    <row r="5" spans="1:3" s="5" customFormat="1" ht="15.6">
      <c r="A5" s="6"/>
      <c r="B5" s="7" t="s">
        <v>103</v>
      </c>
      <c r="C5" s="8">
        <v>-121489.20155800004</v>
      </c>
    </row>
    <row r="6" spans="1:3" s="3" customFormat="1" ht="16.2">
      <c r="A6" s="9"/>
      <c r="B6" s="10" t="s">
        <v>0</v>
      </c>
      <c r="C6" s="2"/>
    </row>
    <row r="7" spans="1:3" ht="31.2">
      <c r="A7" s="11" t="s">
        <v>1</v>
      </c>
      <c r="B7" s="12" t="s">
        <v>2</v>
      </c>
      <c r="C7" s="13">
        <v>7481.7599999999984</v>
      </c>
    </row>
    <row r="8" spans="1:3" ht="15.75" customHeight="1">
      <c r="A8" s="14" t="s">
        <v>3</v>
      </c>
      <c r="B8" s="12" t="s">
        <v>4</v>
      </c>
      <c r="C8" s="13">
        <v>8815.92</v>
      </c>
    </row>
    <row r="9" spans="1:3" ht="35.25" customHeight="1">
      <c r="A9" s="14" t="s">
        <v>5</v>
      </c>
      <c r="B9" s="12" t="s">
        <v>6</v>
      </c>
      <c r="C9" s="13">
        <v>919.77399999999989</v>
      </c>
    </row>
    <row r="10" spans="1:3" ht="15.6">
      <c r="A10" s="11" t="s">
        <v>7</v>
      </c>
      <c r="B10" s="12" t="s">
        <v>8</v>
      </c>
      <c r="C10" s="13">
        <v>93.366</v>
      </c>
    </row>
    <row r="11" spans="1:3" ht="15.6">
      <c r="A11" s="11"/>
      <c r="B11" s="15" t="s">
        <v>9</v>
      </c>
      <c r="C11" s="8">
        <f>SUM(C7:C10)</f>
        <v>17310.82</v>
      </c>
    </row>
    <row r="12" spans="1:3" ht="16.2">
      <c r="A12" s="11"/>
      <c r="B12" s="10" t="s">
        <v>10</v>
      </c>
      <c r="C12" s="13"/>
    </row>
    <row r="13" spans="1:3" ht="15.6">
      <c r="A13" s="11" t="s">
        <v>11</v>
      </c>
      <c r="B13" s="12" t="s">
        <v>12</v>
      </c>
      <c r="C13" s="13">
        <v>1471.8600000000001</v>
      </c>
    </row>
    <row r="14" spans="1:3" ht="17.25" customHeight="1">
      <c r="A14" s="16" t="s">
        <v>13</v>
      </c>
      <c r="B14" s="12" t="s">
        <v>14</v>
      </c>
      <c r="C14" s="13">
        <v>372.096</v>
      </c>
    </row>
    <row r="15" spans="1:3" ht="18.75" customHeight="1">
      <c r="A15" s="16" t="s">
        <v>15</v>
      </c>
      <c r="B15" s="12" t="s">
        <v>16</v>
      </c>
      <c r="C15" s="13">
        <v>17199</v>
      </c>
    </row>
    <row r="16" spans="1:3" ht="15.6">
      <c r="A16" s="16" t="s">
        <v>17</v>
      </c>
      <c r="B16" s="12" t="s">
        <v>18</v>
      </c>
      <c r="C16" s="13">
        <v>587.07999999999993</v>
      </c>
    </row>
    <row r="17" spans="1:3" ht="15.6">
      <c r="A17" s="16" t="s">
        <v>19</v>
      </c>
      <c r="B17" s="12" t="s">
        <v>20</v>
      </c>
      <c r="C17" s="13">
        <v>16686.615000000002</v>
      </c>
    </row>
    <row r="18" spans="1:3" ht="15.6">
      <c r="A18" s="16" t="s">
        <v>21</v>
      </c>
      <c r="B18" s="12" t="s">
        <v>22</v>
      </c>
      <c r="C18" s="13">
        <v>4401.3970000000008</v>
      </c>
    </row>
    <row r="19" spans="1:3" ht="31.2">
      <c r="A19" s="11" t="s">
        <v>23</v>
      </c>
      <c r="B19" s="12" t="s">
        <v>24</v>
      </c>
      <c r="C19" s="13">
        <v>537.61199999999997</v>
      </c>
    </row>
    <row r="20" spans="1:3" ht="22.5" customHeight="1">
      <c r="A20" s="11" t="s">
        <v>25</v>
      </c>
      <c r="B20" s="12" t="s">
        <v>26</v>
      </c>
      <c r="C20" s="13">
        <v>133</v>
      </c>
    </row>
    <row r="21" spans="1:3" ht="31.2">
      <c r="A21" s="11" t="s">
        <v>27</v>
      </c>
      <c r="B21" s="12" t="s">
        <v>28</v>
      </c>
      <c r="C21" s="13">
        <v>5175.2690000000002</v>
      </c>
    </row>
    <row r="22" spans="1:3" ht="20.25" customHeight="1">
      <c r="A22" s="11" t="s">
        <v>29</v>
      </c>
      <c r="B22" s="12" t="s">
        <v>30</v>
      </c>
      <c r="C22" s="13">
        <v>3472.8959999999997</v>
      </c>
    </row>
    <row r="23" spans="1:3" ht="15.6">
      <c r="A23" s="11"/>
      <c r="B23" s="15" t="s">
        <v>31</v>
      </c>
      <c r="C23" s="8">
        <f>SUM(C13:C22)</f>
        <v>50036.824999999997</v>
      </c>
    </row>
    <row r="24" spans="1:3" ht="16.2">
      <c r="A24" s="11"/>
      <c r="B24" s="10" t="s">
        <v>32</v>
      </c>
      <c r="C24" s="13"/>
    </row>
    <row r="25" spans="1:3" ht="15.6">
      <c r="A25" s="17">
        <v>43103</v>
      </c>
      <c r="B25" s="18" t="s">
        <v>33</v>
      </c>
      <c r="C25" s="13">
        <v>8438.4</v>
      </c>
    </row>
    <row r="26" spans="1:3" ht="15.6">
      <c r="A26" s="17">
        <v>43134</v>
      </c>
      <c r="B26" s="18" t="s">
        <v>34</v>
      </c>
      <c r="C26" s="13">
        <v>6251.7000000000007</v>
      </c>
    </row>
    <row r="27" spans="1:3" ht="15.6">
      <c r="A27" s="17">
        <v>43162</v>
      </c>
      <c r="B27" s="18" t="s">
        <v>35</v>
      </c>
      <c r="C27" s="13">
        <v>3307.2000000000003</v>
      </c>
    </row>
    <row r="28" spans="1:3" ht="15.6">
      <c r="A28" s="17">
        <v>43193</v>
      </c>
      <c r="B28" s="18" t="s">
        <v>36</v>
      </c>
      <c r="C28" s="13">
        <v>230.1</v>
      </c>
    </row>
    <row r="29" spans="1:3" ht="15.6">
      <c r="A29" s="17">
        <v>43223</v>
      </c>
      <c r="B29" s="18" t="s">
        <v>37</v>
      </c>
      <c r="C29" s="13">
        <v>605.76</v>
      </c>
    </row>
    <row r="30" spans="1:3" ht="15.6">
      <c r="A30" s="19">
        <v>43376</v>
      </c>
      <c r="B30" s="12" t="s">
        <v>38</v>
      </c>
      <c r="C30" s="13">
        <v>194.79000000000002</v>
      </c>
    </row>
    <row r="31" spans="1:3" ht="15.6">
      <c r="A31" s="11"/>
      <c r="B31" s="15" t="s">
        <v>39</v>
      </c>
      <c r="C31" s="8">
        <f>SUM(C25:C30)</f>
        <v>19027.949999999997</v>
      </c>
    </row>
    <row r="32" spans="1:3" ht="16.2">
      <c r="A32" s="11"/>
      <c r="B32" s="10" t="s">
        <v>40</v>
      </c>
      <c r="C32" s="13"/>
    </row>
    <row r="33" spans="1:3" ht="31.2">
      <c r="A33" s="11" t="s">
        <v>41</v>
      </c>
      <c r="B33" s="12" t="s">
        <v>42</v>
      </c>
      <c r="C33" s="13">
        <v>0</v>
      </c>
    </row>
    <row r="34" spans="1:3" ht="31.2">
      <c r="A34" s="11" t="s">
        <v>43</v>
      </c>
      <c r="B34" s="12" t="s">
        <v>44</v>
      </c>
      <c r="C34" s="13">
        <v>3394.152</v>
      </c>
    </row>
    <row r="35" spans="1:3" ht="31.2">
      <c r="A35" s="11" t="s">
        <v>45</v>
      </c>
      <c r="B35" s="12" t="s">
        <v>46</v>
      </c>
      <c r="C35" s="13">
        <v>2262.768</v>
      </c>
    </row>
    <row r="36" spans="1:3" ht="15.6">
      <c r="A36" s="11" t="s">
        <v>47</v>
      </c>
      <c r="B36" s="12" t="s">
        <v>48</v>
      </c>
      <c r="C36" s="13">
        <v>1083</v>
      </c>
    </row>
    <row r="37" spans="1:3" ht="31.2">
      <c r="A37" s="11" t="s">
        <v>49</v>
      </c>
      <c r="B37" s="12" t="s">
        <v>50</v>
      </c>
      <c r="C37" s="13">
        <v>2861.7360000000003</v>
      </c>
    </row>
    <row r="38" spans="1:3" ht="15.6">
      <c r="A38" s="11"/>
      <c r="B38" s="15" t="s">
        <v>51</v>
      </c>
      <c r="C38" s="8">
        <f>SUM(C33:C37)</f>
        <v>9601.6560000000009</v>
      </c>
    </row>
    <row r="39" spans="1:3" ht="31.2">
      <c r="A39" s="20" t="s">
        <v>52</v>
      </c>
      <c r="B39" s="15" t="s">
        <v>53</v>
      </c>
      <c r="C39" s="8">
        <v>6322.44</v>
      </c>
    </row>
    <row r="40" spans="1:3" ht="15.6">
      <c r="A40" s="20" t="s">
        <v>54</v>
      </c>
      <c r="B40" s="15" t="s">
        <v>55</v>
      </c>
      <c r="C40" s="8">
        <v>1796.9039999999998</v>
      </c>
    </row>
    <row r="41" spans="1:3" ht="15.75" customHeight="1">
      <c r="A41" s="20"/>
      <c r="B41" s="15" t="s">
        <v>56</v>
      </c>
      <c r="C41" s="8"/>
    </row>
    <row r="42" spans="1:3" ht="15.6">
      <c r="A42" s="20" t="s">
        <v>57</v>
      </c>
      <c r="B42" s="15" t="s">
        <v>58</v>
      </c>
      <c r="C42" s="8">
        <v>985.90400000000011</v>
      </c>
    </row>
    <row r="43" spans="1:3" ht="14.25" customHeight="1">
      <c r="A43" s="20" t="s">
        <v>59</v>
      </c>
      <c r="B43" s="15" t="s">
        <v>60</v>
      </c>
      <c r="C43" s="8">
        <v>951.51200000000006</v>
      </c>
    </row>
    <row r="44" spans="1:3" ht="15.6">
      <c r="A44" s="20"/>
      <c r="B44" s="15"/>
      <c r="C44" s="8"/>
    </row>
    <row r="45" spans="1:3" ht="23.25" customHeight="1">
      <c r="A45" s="20"/>
      <c r="B45" s="21" t="s">
        <v>61</v>
      </c>
      <c r="C45" s="13">
        <v>0</v>
      </c>
    </row>
    <row r="46" spans="1:3" ht="15.6">
      <c r="A46" s="11" t="s">
        <v>62</v>
      </c>
      <c r="B46" s="12" t="s">
        <v>63</v>
      </c>
      <c r="C46" s="13">
        <v>4498.2</v>
      </c>
    </row>
    <row r="47" spans="1:3" ht="14.25" customHeight="1">
      <c r="A47" s="11" t="s">
        <v>64</v>
      </c>
      <c r="B47" s="12" t="s">
        <v>65</v>
      </c>
      <c r="C47" s="13">
        <v>3390</v>
      </c>
    </row>
    <row r="48" spans="1:3" ht="33" customHeight="1">
      <c r="A48" s="11"/>
      <c r="B48" s="12" t="s">
        <v>66</v>
      </c>
      <c r="C48" s="13">
        <v>3300.6000000000008</v>
      </c>
    </row>
    <row r="49" spans="1:3" ht="33" customHeight="1">
      <c r="A49" s="11"/>
      <c r="B49" s="12" t="s">
        <v>67</v>
      </c>
      <c r="C49" s="13">
        <v>3300.6000000000008</v>
      </c>
    </row>
    <row r="50" spans="1:3" ht="34.5" customHeight="1">
      <c r="A50" s="11"/>
      <c r="B50" s="12" t="s">
        <v>68</v>
      </c>
      <c r="C50" s="13">
        <v>3300.6000000000008</v>
      </c>
    </row>
    <row r="51" spans="1:3" ht="34.5" customHeight="1">
      <c r="A51" s="11"/>
      <c r="B51" s="12" t="s">
        <v>108</v>
      </c>
      <c r="C51" s="13">
        <v>19207.47</v>
      </c>
    </row>
    <row r="52" spans="1:3" ht="17.25" customHeight="1">
      <c r="A52" s="11"/>
      <c r="B52" s="15" t="s">
        <v>69</v>
      </c>
      <c r="C52" s="8">
        <f>SUM(C46:C51)</f>
        <v>36997.47</v>
      </c>
    </row>
    <row r="53" spans="1:3" ht="16.2">
      <c r="A53" s="11"/>
      <c r="B53" s="10" t="s">
        <v>70</v>
      </c>
      <c r="C53" s="13"/>
    </row>
    <row r="54" spans="1:3" ht="15.6">
      <c r="A54" s="11" t="s">
        <v>71</v>
      </c>
      <c r="B54" s="12" t="s">
        <v>72</v>
      </c>
      <c r="C54" s="13"/>
    </row>
    <row r="55" spans="1:3" ht="15.6">
      <c r="A55" s="11"/>
      <c r="B55" s="22" t="s">
        <v>73</v>
      </c>
      <c r="C55" s="13">
        <v>370.31</v>
      </c>
    </row>
    <row r="56" spans="1:3" ht="15.6">
      <c r="A56" s="11"/>
      <c r="B56" s="22" t="s">
        <v>74</v>
      </c>
      <c r="C56" s="13">
        <v>370.31</v>
      </c>
    </row>
    <row r="57" spans="1:3" ht="31.2">
      <c r="A57" s="22"/>
      <c r="B57" s="23" t="s">
        <v>75</v>
      </c>
      <c r="C57" s="13">
        <v>0</v>
      </c>
    </row>
    <row r="58" spans="1:3" ht="15.6">
      <c r="A58" s="24" t="s">
        <v>76</v>
      </c>
      <c r="B58" s="25" t="s">
        <v>77</v>
      </c>
      <c r="C58" s="13">
        <v>552.80999999999995</v>
      </c>
    </row>
    <row r="59" spans="1:3" ht="15.6">
      <c r="A59" s="24" t="s">
        <v>78</v>
      </c>
      <c r="B59" s="25" t="s">
        <v>79</v>
      </c>
      <c r="C59" s="13">
        <v>1383.3</v>
      </c>
    </row>
    <row r="60" spans="1:3" ht="31.2">
      <c r="A60" s="11" t="s">
        <v>80</v>
      </c>
      <c r="B60" s="12" t="s">
        <v>81</v>
      </c>
      <c r="C60" s="13">
        <v>0</v>
      </c>
    </row>
    <row r="61" spans="1:3" ht="15.6">
      <c r="A61" s="24"/>
      <c r="B61" s="23" t="s">
        <v>82</v>
      </c>
      <c r="C61" s="13">
        <v>0</v>
      </c>
    </row>
    <row r="62" spans="1:3" ht="15.6">
      <c r="A62" s="24" t="s">
        <v>76</v>
      </c>
      <c r="B62" s="25" t="s">
        <v>83</v>
      </c>
      <c r="C62" s="13">
        <v>1899.88</v>
      </c>
    </row>
    <row r="63" spans="1:3" ht="15.6">
      <c r="A63" s="24" t="s">
        <v>78</v>
      </c>
      <c r="B63" s="25" t="s">
        <v>84</v>
      </c>
      <c r="C63" s="13">
        <v>399.42</v>
      </c>
    </row>
    <row r="64" spans="1:3" ht="15.6">
      <c r="A64" s="9"/>
      <c r="B64" s="25" t="s">
        <v>85</v>
      </c>
      <c r="C64" s="13">
        <v>130.22</v>
      </c>
    </row>
    <row r="65" spans="1:3" ht="18" customHeight="1">
      <c r="A65" s="26"/>
      <c r="B65" s="18" t="s">
        <v>86</v>
      </c>
      <c r="C65" s="13">
        <v>643.75</v>
      </c>
    </row>
    <row r="66" spans="1:3" ht="15.6">
      <c r="A66" s="26"/>
      <c r="B66" s="27" t="s">
        <v>87</v>
      </c>
      <c r="C66" s="13">
        <v>918.01</v>
      </c>
    </row>
    <row r="67" spans="1:3" ht="31.2">
      <c r="A67" s="22"/>
      <c r="B67" s="23" t="s">
        <v>75</v>
      </c>
      <c r="C67" s="13">
        <v>0</v>
      </c>
    </row>
    <row r="68" spans="1:3" ht="15.6">
      <c r="A68" s="24" t="s">
        <v>76</v>
      </c>
      <c r="B68" s="25" t="s">
        <v>77</v>
      </c>
      <c r="C68" s="13">
        <v>0</v>
      </c>
    </row>
    <row r="69" spans="1:3" ht="15.6">
      <c r="A69" s="24" t="s">
        <v>78</v>
      </c>
      <c r="B69" s="25" t="s">
        <v>79</v>
      </c>
      <c r="C69" s="13">
        <v>0</v>
      </c>
    </row>
    <row r="70" spans="1:3" ht="15.6">
      <c r="A70" s="26"/>
      <c r="B70" s="2" t="s">
        <v>88</v>
      </c>
      <c r="C70" s="13">
        <v>0</v>
      </c>
    </row>
    <row r="71" spans="1:3" ht="31.2">
      <c r="A71" s="11" t="s">
        <v>89</v>
      </c>
      <c r="B71" s="12" t="s">
        <v>90</v>
      </c>
      <c r="C71" s="13">
        <v>0</v>
      </c>
    </row>
    <row r="72" spans="1:3" ht="15.6">
      <c r="A72" s="11"/>
      <c r="B72" s="2" t="s">
        <v>91</v>
      </c>
      <c r="C72" s="13">
        <v>1200</v>
      </c>
    </row>
    <row r="73" spans="1:3" ht="15.6">
      <c r="A73" s="11"/>
      <c r="B73" s="22" t="s">
        <v>92</v>
      </c>
      <c r="C73" s="13">
        <v>332.56</v>
      </c>
    </row>
    <row r="74" spans="1:3" ht="31.2">
      <c r="A74" s="11"/>
      <c r="B74" s="18" t="s">
        <v>93</v>
      </c>
      <c r="C74" s="13">
        <v>822.22499999999991</v>
      </c>
    </row>
    <row r="75" spans="1:3" ht="15.6">
      <c r="A75" s="11"/>
      <c r="B75" s="2" t="s">
        <v>94</v>
      </c>
      <c r="C75" s="13">
        <v>240.62</v>
      </c>
    </row>
    <row r="76" spans="1:3" ht="15.6">
      <c r="A76" s="11"/>
      <c r="B76" s="12" t="s">
        <v>95</v>
      </c>
      <c r="C76" s="13">
        <v>144.88</v>
      </c>
    </row>
    <row r="77" spans="1:3" ht="15.6">
      <c r="A77" s="28"/>
      <c r="B77" s="15" t="s">
        <v>96</v>
      </c>
      <c r="C77" s="8">
        <f>SUM(C55:C76)</f>
        <v>9408.2950000000001</v>
      </c>
    </row>
    <row r="78" spans="1:3" ht="15.6">
      <c r="A78" s="11"/>
      <c r="B78" s="7" t="s">
        <v>97</v>
      </c>
      <c r="C78" s="8">
        <v>17902.488000000001</v>
      </c>
    </row>
    <row r="79" spans="1:3" ht="15.6">
      <c r="A79" s="11" t="s">
        <v>98</v>
      </c>
      <c r="B79" s="15" t="s">
        <v>99</v>
      </c>
      <c r="C79" s="8">
        <f>C11+C23+C31+C38+C39+C40+C42+C43+C52+C77+C78</f>
        <v>170342.264</v>
      </c>
    </row>
    <row r="80" spans="1:3" s="32" customFormat="1" ht="13.8">
      <c r="A80" s="29"/>
      <c r="B80" s="30" t="s">
        <v>104</v>
      </c>
      <c r="C80" s="31">
        <v>118595.64</v>
      </c>
    </row>
    <row r="81" spans="1:3" s="34" customFormat="1" ht="13.8">
      <c r="A81" s="33"/>
      <c r="B81" s="30" t="s">
        <v>105</v>
      </c>
      <c r="C81" s="31">
        <v>117491.84</v>
      </c>
    </row>
    <row r="82" spans="1:3" s="34" customFormat="1" ht="13.8">
      <c r="A82" s="35"/>
      <c r="B82" s="30" t="s">
        <v>107</v>
      </c>
      <c r="C82" s="36">
        <f>C81-C79</f>
        <v>-52850.423999999999</v>
      </c>
    </row>
    <row r="83" spans="1:3" s="34" customFormat="1" ht="13.8">
      <c r="A83" s="35"/>
      <c r="B83" s="30" t="s">
        <v>106</v>
      </c>
      <c r="C83" s="36">
        <f>C5+C82</f>
        <v>-174339.62555800006</v>
      </c>
    </row>
    <row r="84" spans="1:3" s="38" customFormat="1" ht="13.8">
      <c r="A84" s="37"/>
    </row>
    <row r="85" spans="1:3" s="38" customFormat="1" ht="13.8">
      <c r="A85" s="3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2022-03-04T06:02:52Z</dcterms:created>
  <dcterms:modified xsi:type="dcterms:W3CDTF">2022-03-22T03:54:45Z</dcterms:modified>
</cp:coreProperties>
</file>