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ервостроителей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4" i="1" l="1"/>
  <c r="C50" i="1"/>
  <c r="C38" i="1"/>
  <c r="C31" i="1"/>
  <c r="C23" i="1"/>
  <c r="C11" i="1"/>
  <c r="C76" i="1" s="1"/>
  <c r="C81" i="1" s="1"/>
  <c r="C82" i="1" s="1"/>
</calcChain>
</file>

<file path=xl/sharedStrings.xml><?xml version="1.0" encoding="utf-8"?>
<sst xmlns="http://schemas.openxmlformats.org/spreadsheetml/2006/main" count="117" uniqueCount="115">
  <si>
    <t>г</t>
  </si>
  <si>
    <t>д</t>
  </si>
  <si>
    <t>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</si>
  <si>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</si>
  <si>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</si>
  <si>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</si>
  <si>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</si>
  <si>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</si>
  <si>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</si>
  <si>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</si>
  <si>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</si>
  <si>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</si>
  <si>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</si>
  <si>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</si>
  <si>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</si>
  <si>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</si>
  <si>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</si>
  <si>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</si>
  <si>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</si>
  <si>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</si>
  <si>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</si>
  <si>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</si>
  <si>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</si>
  <si>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</si>
  <si>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</si>
  <si>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</si>
  <si>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</si>
  <si>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</si>
  <si>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</si>
  <si>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</si>
  <si>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</si>
  <si>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</si>
  <si>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</si>
  <si>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</si>
  <si>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</si>
  <si>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</si>
  <si>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</si>
  <si>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</si>
  <si>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</si>
  <si>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</si>
  <si>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</si>
  <si>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</si>
  <si>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</si>
  <si>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</si>
  <si>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</si>
  <si>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</si>
  <si>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</si>
  <si>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</si>
  <si>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</si>
  <si>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</si>
  <si>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</si>
  <si>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</si>
  <si>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</si>
  <si>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</si>
  <si>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</si>
  <si>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</si>
  <si>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</si>
  <si>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</si>
  <si>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</si>
  <si>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</si>
  <si>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</si>
  <si>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</si>
  <si>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</si>
  <si>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</si>
  <si>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</si>
  <si>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</si>
  <si>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</si>
  <si>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</si>
  <si>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</si>
  <si>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</si>
  <si>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</si>
  <si>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</si>
  <si>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</si>
  <si>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</si>
  <si>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</si>
  <si>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восстановление схемы освещения спуска в подвал:</t>
  </si>
  <si>
    <t>а</t>
  </si>
  <si>
    <t>устройство кабеля АВВГ 2*2,5</t>
  </si>
  <si>
    <t>б</t>
  </si>
  <si>
    <t>установка патрона карболитового Е 27</t>
  </si>
  <si>
    <t>9.2.</t>
  </si>
  <si>
    <t>Текущий ремонт систем ВиК(непредвиденные работы</t>
  </si>
  <si>
    <t>смена водосчетчика ГВС ZENNER Ду 20мм в ИТП</t>
  </si>
  <si>
    <t>смена вентиля Ду 15 мм с отжигом ст.п/сушителя кв.4,5</t>
  </si>
  <si>
    <t>уплотнение соединений лентой ФУМ кв.4,5</t>
  </si>
  <si>
    <t>смена сборки стояка отопления в подвале:</t>
  </si>
  <si>
    <t>смена сгона Ду 15 мм</t>
  </si>
  <si>
    <t>смена контргайки Ду 15 мм</t>
  </si>
  <si>
    <t>в</t>
  </si>
  <si>
    <t>сварочные работы</t>
  </si>
  <si>
    <t>смена муфты Ду 15 мм</t>
  </si>
  <si>
    <t>смена резьбы Ду 15 мм</t>
  </si>
  <si>
    <t>смена крана шарового  Agualink Ду 15 мм</t>
  </si>
  <si>
    <t>ж</t>
  </si>
  <si>
    <t>смена крана шарового Балогое Ду 15мм</t>
  </si>
  <si>
    <t>Текущий ремонт систем конструкт.элементов) (непредвиденные работы</t>
  </si>
  <si>
    <t>устранение засора в МКД (выпуск на колодец)</t>
  </si>
  <si>
    <t>открытие продухов</t>
  </si>
  <si>
    <t xml:space="preserve"> снятие входной двери для ремонта с заменой бруска 1000*100*50, с устройством листа оцинкованного 0,4м2 и сменой фанеры 0,75м2 - 1подъезд и установка на прежнее место в проем</t>
  </si>
  <si>
    <t>Обшивка входа металлопрофилем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</si>
  <si>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</si>
  <si>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</si>
  <si>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</si>
  <si>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</si>
  <si>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</si>
  <si>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</si>
  <si>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49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</si>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</sst>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7" fillId="0" borderId="1" xfId="1" applyNumberFormat="1" applyFont="1" applyFill="1" applyBorder="1" applyAlignment="1"/>
    <xf numFmtId="2" fontId="7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P10" sqref="P10"/>
    </sheetView>
  </sheetViews>
  <sheetFormatPr defaultColWidth="9.140625" defaultRowHeight="11.25" x14ac:dyDescent="0.2"/>
  <cols>
    <col min="1" max="1" width="6.85546875" style="1" customWidth="1"/>
    <col min="2" max="2" width="76.7109375" style="1" customWidth="1"/>
    <col min="3" max="3" width="14.42578125" style="1" customWidth="1"/>
    <col min="4" max="200" width="9.140625" style="1" customWidth="1"/>
    <col min="201" max="201" width="3.85546875" style="1" customWidth="1"/>
    <col min="202" max="202" width="45.85546875" style="1" customWidth="1"/>
    <col min="203" max="203" width="10.42578125" style="1" customWidth="1"/>
    <col min="204" max="204" width="7.2851562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8" width="10.28515625" style="1" customWidth="1"/>
    <col min="209" max="16384" width="9.140625" style="1"/>
  </cols>
  <sheetData>
    <row r="1" spans="1:3" s="4" customFormat="1" ht="15.75" x14ac:dyDescent="0.25">
      <c r="A1" s="41" t="s">
        <v>107</v>
      </c>
      <c r="B1" s="41"/>
    </row>
    <row r="2" spans="1:3" s="4" customFormat="1" ht="12.75" customHeight="1" x14ac:dyDescent="0.25">
      <c r="A2" s="41" t="s">
        <v>105</v>
      </c>
      <c r="B2" s="41"/>
    </row>
    <row r="3" spans="1:3" s="4" customFormat="1" ht="15.75" x14ac:dyDescent="0.25">
      <c r="A3" s="41" t="s">
        <v>106</v>
      </c>
      <c r="B3" s="41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108</v>
      </c>
      <c r="C5" s="9">
        <v>-46028.601499999975</v>
      </c>
    </row>
    <row r="6" spans="1:3" s="4" customFormat="1" ht="15.75" x14ac:dyDescent="0.25">
      <c r="A6" s="10"/>
      <c r="B6" s="11" t="s">
        <v>3</v>
      </c>
      <c r="C6" s="3"/>
    </row>
    <row r="7" spans="1:3" ht="15.75" x14ac:dyDescent="0.25">
      <c r="A7" s="12" t="s">
        <v>4</v>
      </c>
      <c r="B7" s="13" t="s">
        <v>5</v>
      </c>
      <c r="C7" s="3">
        <v>8511.3599999999988</v>
      </c>
    </row>
    <row r="8" spans="1:3" ht="15.75" x14ac:dyDescent="0.25">
      <c r="A8" s="14" t="s">
        <v>6</v>
      </c>
      <c r="B8" s="13" t="s">
        <v>7</v>
      </c>
      <c r="C8" s="3">
        <v>10029.120000000001</v>
      </c>
    </row>
    <row r="9" spans="1:3" ht="36.75" customHeight="1" x14ac:dyDescent="0.25">
      <c r="A9" s="14" t="s">
        <v>8</v>
      </c>
      <c r="B9" s="13" t="s">
        <v>9</v>
      </c>
      <c r="C9" s="3">
        <v>917.06399999999996</v>
      </c>
    </row>
    <row r="10" spans="1:3" ht="15.75" x14ac:dyDescent="0.25">
      <c r="A10" s="12" t="s">
        <v>10</v>
      </c>
      <c r="B10" s="13" t="s">
        <v>11</v>
      </c>
      <c r="C10" s="3">
        <v>93.366</v>
      </c>
    </row>
    <row r="11" spans="1:3" ht="15.75" x14ac:dyDescent="0.25">
      <c r="A11" s="12"/>
      <c r="B11" s="15" t="s">
        <v>12</v>
      </c>
      <c r="C11" s="16">
        <f>SUM(C7:C10)</f>
        <v>19550.91</v>
      </c>
    </row>
    <row r="12" spans="1:3" ht="15.75" x14ac:dyDescent="0.25">
      <c r="A12" s="12"/>
      <c r="B12" s="11" t="s">
        <v>13</v>
      </c>
      <c r="C12" s="3"/>
    </row>
    <row r="13" spans="1:3" ht="13.5" customHeight="1" x14ac:dyDescent="0.25">
      <c r="A13" s="12" t="s">
        <v>14</v>
      </c>
      <c r="B13" s="13" t="s">
        <v>15</v>
      </c>
      <c r="C13" s="3">
        <v>1852.422</v>
      </c>
    </row>
    <row r="14" spans="1:3" ht="14.25" customHeight="1" x14ac:dyDescent="0.25">
      <c r="A14" s="17" t="s">
        <v>16</v>
      </c>
      <c r="B14" s="13" t="s">
        <v>17</v>
      </c>
      <c r="C14" s="3">
        <v>118.21800000000002</v>
      </c>
    </row>
    <row r="15" spans="1:3" ht="13.5" customHeight="1" x14ac:dyDescent="0.25">
      <c r="A15" s="17" t="s">
        <v>18</v>
      </c>
      <c r="B15" s="13" t="s">
        <v>19</v>
      </c>
      <c r="C15" s="3">
        <v>7185.3600000000006</v>
      </c>
    </row>
    <row r="16" spans="1:3" ht="15.75" x14ac:dyDescent="0.25">
      <c r="A16" s="17" t="s">
        <v>20</v>
      </c>
      <c r="B16" s="13" t="s">
        <v>21</v>
      </c>
      <c r="C16" s="3">
        <v>1264.4799999999998</v>
      </c>
    </row>
    <row r="17" spans="1:3" ht="15.75" x14ac:dyDescent="0.25">
      <c r="A17" s="17" t="s">
        <v>22</v>
      </c>
      <c r="B17" s="13" t="s">
        <v>23</v>
      </c>
      <c r="C17" s="3">
        <v>11085.195</v>
      </c>
    </row>
    <row r="18" spans="1:3" ht="15.75" x14ac:dyDescent="0.25">
      <c r="A18" s="17" t="s">
        <v>24</v>
      </c>
      <c r="B18" s="13" t="s">
        <v>25</v>
      </c>
      <c r="C18" s="3">
        <v>2796.7939999999999</v>
      </c>
    </row>
    <row r="19" spans="1:3" ht="31.5" x14ac:dyDescent="0.25">
      <c r="A19" s="12" t="s">
        <v>26</v>
      </c>
      <c r="B19" s="13" t="s">
        <v>27</v>
      </c>
      <c r="C19" s="3">
        <v>810.83499999999992</v>
      </c>
    </row>
    <row r="20" spans="1:3" ht="33.75" customHeight="1" x14ac:dyDescent="0.25">
      <c r="A20" s="12" t="s">
        <v>28</v>
      </c>
      <c r="B20" s="13" t="s">
        <v>29</v>
      </c>
      <c r="C20" s="3">
        <v>511.91700000000014</v>
      </c>
    </row>
    <row r="21" spans="1:3" ht="15.75" x14ac:dyDescent="0.25">
      <c r="A21" s="12" t="s">
        <v>30</v>
      </c>
      <c r="B21" s="13" t="s">
        <v>31</v>
      </c>
      <c r="C21" s="3">
        <v>1510.0910000000001</v>
      </c>
    </row>
    <row r="22" spans="1:3" ht="16.5" customHeight="1" x14ac:dyDescent="0.25">
      <c r="A22" s="12" t="s">
        <v>32</v>
      </c>
      <c r="B22" s="13" t="s">
        <v>33</v>
      </c>
      <c r="C22" s="3">
        <v>1103.3679999999999</v>
      </c>
    </row>
    <row r="23" spans="1:3" ht="15.75" x14ac:dyDescent="0.25">
      <c r="A23" s="12"/>
      <c r="B23" s="15" t="s">
        <v>34</v>
      </c>
      <c r="C23" s="16">
        <f>SUM(C13:C22)</f>
        <v>28238.679999999997</v>
      </c>
    </row>
    <row r="24" spans="1:3" ht="15.75" x14ac:dyDescent="0.25">
      <c r="A24" s="12"/>
      <c r="B24" s="11" t="s">
        <v>35</v>
      </c>
      <c r="C24" s="3"/>
    </row>
    <row r="25" spans="1:3" ht="15.75" x14ac:dyDescent="0.25">
      <c r="A25" s="18">
        <v>43103</v>
      </c>
      <c r="B25" s="19" t="s">
        <v>36</v>
      </c>
      <c r="C25" s="3">
        <v>7157.9900000000007</v>
      </c>
    </row>
    <row r="26" spans="1:3" ht="15.75" customHeight="1" x14ac:dyDescent="0.25">
      <c r="A26" s="18">
        <v>43134</v>
      </c>
      <c r="B26" s="19" t="s">
        <v>37</v>
      </c>
      <c r="C26" s="3">
        <v>6251.7000000000007</v>
      </c>
    </row>
    <row r="27" spans="1:3" ht="20.25" customHeight="1" x14ac:dyDescent="0.25">
      <c r="A27" s="18">
        <v>43162</v>
      </c>
      <c r="B27" s="19" t="s">
        <v>38</v>
      </c>
      <c r="C27" s="3">
        <v>3307.2000000000003</v>
      </c>
    </row>
    <row r="28" spans="1:3" ht="18.75" customHeight="1" x14ac:dyDescent="0.25">
      <c r="A28" s="18">
        <v>43193</v>
      </c>
      <c r="B28" s="19" t="s">
        <v>39</v>
      </c>
      <c r="C28" s="3">
        <v>230.1</v>
      </c>
    </row>
    <row r="29" spans="1:3" ht="17.25" customHeight="1" x14ac:dyDescent="0.25">
      <c r="A29" s="18">
        <v>43223</v>
      </c>
      <c r="B29" s="19" t="s">
        <v>40</v>
      </c>
      <c r="C29" s="3">
        <v>605.76</v>
      </c>
    </row>
    <row r="30" spans="1:3" ht="15.75" x14ac:dyDescent="0.25">
      <c r="A30" s="20">
        <v>43376</v>
      </c>
      <c r="B30" s="13" t="s">
        <v>41</v>
      </c>
      <c r="C30" s="3">
        <v>779.16000000000008</v>
      </c>
    </row>
    <row r="31" spans="1:3" ht="15.75" x14ac:dyDescent="0.25">
      <c r="A31" s="12"/>
      <c r="B31" s="15" t="s">
        <v>42</v>
      </c>
      <c r="C31" s="16">
        <f>SUM(C25:C30)</f>
        <v>18331.91</v>
      </c>
    </row>
    <row r="32" spans="1:3" ht="15.75" x14ac:dyDescent="0.25">
      <c r="A32" s="12"/>
      <c r="B32" s="11" t="s">
        <v>43</v>
      </c>
      <c r="C32" s="3"/>
    </row>
    <row r="33" spans="1:3" ht="31.5" x14ac:dyDescent="0.25">
      <c r="A33" s="12" t="s">
        <v>44</v>
      </c>
      <c r="B33" s="13" t="s">
        <v>45</v>
      </c>
      <c r="C33" s="3"/>
    </row>
    <row r="34" spans="1:3" ht="21" customHeight="1" x14ac:dyDescent="0.25">
      <c r="A34" s="12" t="s">
        <v>46</v>
      </c>
      <c r="B34" s="13" t="s">
        <v>47</v>
      </c>
      <c r="C34" s="3">
        <v>3437.6040000000003</v>
      </c>
    </row>
    <row r="35" spans="1:3" ht="22.5" customHeight="1" x14ac:dyDescent="0.25">
      <c r="A35" s="12" t="s">
        <v>48</v>
      </c>
      <c r="B35" s="13" t="s">
        <v>49</v>
      </c>
      <c r="C35" s="3">
        <v>2291.7360000000003</v>
      </c>
    </row>
    <row r="36" spans="1:3" ht="15.75" x14ac:dyDescent="0.25">
      <c r="A36" s="12" t="s">
        <v>50</v>
      </c>
      <c r="B36" s="13" t="s">
        <v>51</v>
      </c>
      <c r="C36" s="3">
        <v>1083</v>
      </c>
    </row>
    <row r="37" spans="1:3" ht="31.5" x14ac:dyDescent="0.25">
      <c r="A37" s="12" t="s">
        <v>52</v>
      </c>
      <c r="B37" s="13" t="s">
        <v>53</v>
      </c>
      <c r="C37" s="3">
        <v>2898.3720000000003</v>
      </c>
    </row>
    <row r="38" spans="1:3" ht="15.75" x14ac:dyDescent="0.25">
      <c r="A38" s="12"/>
      <c r="B38" s="15" t="s">
        <v>54</v>
      </c>
      <c r="C38" s="16">
        <f>SUM(C33:C37)</f>
        <v>9710.7119999999995</v>
      </c>
    </row>
    <row r="39" spans="1:3" ht="31.5" x14ac:dyDescent="0.25">
      <c r="A39" s="21" t="s">
        <v>55</v>
      </c>
      <c r="B39" s="15" t="s">
        <v>56</v>
      </c>
      <c r="C39" s="16">
        <v>6403.3799999999983</v>
      </c>
    </row>
    <row r="40" spans="1:3" ht="15.75" x14ac:dyDescent="0.25">
      <c r="A40" s="21" t="s">
        <v>57</v>
      </c>
      <c r="B40" s="15" t="s">
        <v>58</v>
      </c>
      <c r="C40" s="16">
        <v>1819.9080000000006</v>
      </c>
    </row>
    <row r="41" spans="1:3" ht="15" customHeight="1" x14ac:dyDescent="0.25">
      <c r="A41" s="21"/>
      <c r="B41" s="15" t="s">
        <v>59</v>
      </c>
      <c r="C41" s="16"/>
    </row>
    <row r="42" spans="1:3" ht="15.75" x14ac:dyDescent="0.25">
      <c r="A42" s="21" t="s">
        <v>60</v>
      </c>
      <c r="B42" s="15" t="s">
        <v>61</v>
      </c>
      <c r="C42" s="16">
        <v>972.83199999999999</v>
      </c>
    </row>
    <row r="43" spans="1:3" ht="15" customHeight="1" x14ac:dyDescent="0.25">
      <c r="A43" s="21" t="s">
        <v>62</v>
      </c>
      <c r="B43" s="15" t="s">
        <v>63</v>
      </c>
      <c r="C43" s="16">
        <v>938.89599999999996</v>
      </c>
    </row>
    <row r="44" spans="1:3" ht="15.75" x14ac:dyDescent="0.25">
      <c r="A44" s="21"/>
      <c r="B44" s="15"/>
      <c r="C44" s="3"/>
    </row>
    <row r="45" spans="1:3" ht="15.75" x14ac:dyDescent="0.25">
      <c r="A45" s="21"/>
      <c r="B45" s="22" t="s">
        <v>64</v>
      </c>
      <c r="C45" s="3"/>
    </row>
    <row r="46" spans="1:3" ht="15.75" x14ac:dyDescent="0.25">
      <c r="A46" s="12" t="s">
        <v>65</v>
      </c>
      <c r="B46" s="13" t="s">
        <v>66</v>
      </c>
      <c r="C46" s="3"/>
    </row>
    <row r="47" spans="1:3" ht="22.5" customHeight="1" x14ac:dyDescent="0.25">
      <c r="A47" s="12" t="s">
        <v>67</v>
      </c>
      <c r="B47" s="13" t="s">
        <v>68</v>
      </c>
      <c r="C47" s="3">
        <v>10170</v>
      </c>
    </row>
    <row r="48" spans="1:3" ht="31.5" customHeight="1" x14ac:dyDescent="0.25">
      <c r="A48" s="12"/>
      <c r="B48" s="13" t="s">
        <v>69</v>
      </c>
      <c r="C48" s="3">
        <v>9901.7999999999975</v>
      </c>
    </row>
    <row r="49" spans="1:3" ht="33" customHeight="1" x14ac:dyDescent="0.25">
      <c r="A49" s="12"/>
      <c r="B49" s="13" t="s">
        <v>70</v>
      </c>
      <c r="C49" s="3">
        <v>3300.6000000000008</v>
      </c>
    </row>
    <row r="50" spans="1:3" ht="14.25" customHeight="1" x14ac:dyDescent="0.25">
      <c r="A50" s="12"/>
      <c r="B50" s="15" t="s">
        <v>71</v>
      </c>
      <c r="C50" s="16">
        <f>SUM(C47:C49)</f>
        <v>23372.399999999998</v>
      </c>
    </row>
    <row r="51" spans="1:3" ht="15.75" x14ac:dyDescent="0.25">
      <c r="A51" s="12"/>
      <c r="B51" s="11" t="s">
        <v>72</v>
      </c>
      <c r="C51" s="3">
        <v>0</v>
      </c>
    </row>
    <row r="52" spans="1:3" ht="15.75" x14ac:dyDescent="0.25">
      <c r="A52" s="12" t="s">
        <v>73</v>
      </c>
      <c r="B52" s="13" t="s">
        <v>74</v>
      </c>
      <c r="C52" s="3">
        <v>0</v>
      </c>
    </row>
    <row r="53" spans="1:3" ht="15.75" x14ac:dyDescent="0.25">
      <c r="A53" s="23"/>
      <c r="B53" s="24" t="s">
        <v>75</v>
      </c>
      <c r="C53" s="3">
        <v>0</v>
      </c>
    </row>
    <row r="54" spans="1:3" ht="15.75" x14ac:dyDescent="0.25">
      <c r="A54" s="23" t="s">
        <v>76</v>
      </c>
      <c r="B54" s="25" t="s">
        <v>77</v>
      </c>
      <c r="C54" s="3">
        <v>3229.6</v>
      </c>
    </row>
    <row r="55" spans="1:3" ht="15.75" x14ac:dyDescent="0.25">
      <c r="A55" s="23" t="s">
        <v>78</v>
      </c>
      <c r="B55" s="25" t="s">
        <v>79</v>
      </c>
      <c r="C55" s="3">
        <v>238.98</v>
      </c>
    </row>
    <row r="56" spans="1:3" ht="15.75" x14ac:dyDescent="0.25">
      <c r="A56" s="12" t="s">
        <v>80</v>
      </c>
      <c r="B56" s="13" t="s">
        <v>81</v>
      </c>
      <c r="C56" s="3">
        <v>0</v>
      </c>
    </row>
    <row r="57" spans="1:3" ht="15.75" x14ac:dyDescent="0.25">
      <c r="A57" s="12"/>
      <c r="B57" s="26" t="s">
        <v>82</v>
      </c>
      <c r="C57" s="3">
        <v>3061.41</v>
      </c>
    </row>
    <row r="58" spans="1:3" ht="15.75" x14ac:dyDescent="0.25">
      <c r="A58" s="12"/>
      <c r="B58" s="27" t="s">
        <v>83</v>
      </c>
      <c r="C58" s="3">
        <v>1836.02</v>
      </c>
    </row>
    <row r="59" spans="1:3" ht="15.75" x14ac:dyDescent="0.25">
      <c r="A59" s="28"/>
      <c r="B59" s="27" t="s">
        <v>84</v>
      </c>
      <c r="C59" s="3">
        <v>20.225999999999999</v>
      </c>
    </row>
    <row r="60" spans="1:3" ht="15.75" x14ac:dyDescent="0.25">
      <c r="A60" s="23"/>
      <c r="B60" s="29" t="s">
        <v>85</v>
      </c>
      <c r="C60" s="3">
        <v>0</v>
      </c>
    </row>
    <row r="61" spans="1:3" ht="15.75" x14ac:dyDescent="0.25">
      <c r="A61" s="23" t="s">
        <v>76</v>
      </c>
      <c r="B61" s="26" t="s">
        <v>86</v>
      </c>
      <c r="C61" s="3">
        <v>199.71</v>
      </c>
    </row>
    <row r="62" spans="1:3" ht="15.75" x14ac:dyDescent="0.25">
      <c r="A62" s="23" t="s">
        <v>78</v>
      </c>
      <c r="B62" s="26" t="s">
        <v>87</v>
      </c>
      <c r="C62" s="3">
        <v>70.400000000000006</v>
      </c>
    </row>
    <row r="63" spans="1:3" ht="15.75" x14ac:dyDescent="0.25">
      <c r="A63" s="23" t="s">
        <v>88</v>
      </c>
      <c r="B63" s="26" t="s">
        <v>89</v>
      </c>
      <c r="C63" s="3">
        <v>663.48</v>
      </c>
    </row>
    <row r="64" spans="1:3" ht="15.75" x14ac:dyDescent="0.25">
      <c r="A64" s="23" t="s">
        <v>0</v>
      </c>
      <c r="B64" s="26" t="s">
        <v>90</v>
      </c>
      <c r="C64" s="3">
        <v>238.78</v>
      </c>
    </row>
    <row r="65" spans="1:3" ht="18" customHeight="1" x14ac:dyDescent="0.25">
      <c r="A65" s="23" t="s">
        <v>1</v>
      </c>
      <c r="B65" s="26" t="s">
        <v>91</v>
      </c>
      <c r="C65" s="3">
        <v>140.80000000000001</v>
      </c>
    </row>
    <row r="66" spans="1:3" ht="15.75" customHeight="1" x14ac:dyDescent="0.25">
      <c r="A66" s="23" t="s">
        <v>2</v>
      </c>
      <c r="B66" s="26" t="s">
        <v>92</v>
      </c>
      <c r="C66" s="3">
        <v>1836.02</v>
      </c>
    </row>
    <row r="67" spans="1:3" ht="17.25" customHeight="1" x14ac:dyDescent="0.25">
      <c r="A67" s="23" t="s">
        <v>93</v>
      </c>
      <c r="B67" s="26" t="s">
        <v>94</v>
      </c>
      <c r="C67" s="3">
        <v>918.01</v>
      </c>
    </row>
    <row r="68" spans="1:3" ht="21.75" customHeight="1" x14ac:dyDescent="0.25">
      <c r="A68" s="12"/>
      <c r="B68" s="13" t="s">
        <v>95</v>
      </c>
      <c r="C68" s="3">
        <v>0</v>
      </c>
    </row>
    <row r="69" spans="1:3" ht="19.5" customHeight="1" x14ac:dyDescent="0.25">
      <c r="A69" s="12"/>
      <c r="B69" s="2" t="s">
        <v>96</v>
      </c>
      <c r="C69" s="3">
        <v>0</v>
      </c>
    </row>
    <row r="70" spans="1:3" ht="15" customHeight="1" x14ac:dyDescent="0.25">
      <c r="A70" s="12"/>
      <c r="B70" s="26" t="s">
        <v>97</v>
      </c>
      <c r="C70" s="3">
        <v>332.56</v>
      </c>
    </row>
    <row r="71" spans="1:3" ht="51" customHeight="1" x14ac:dyDescent="0.25">
      <c r="A71" s="12"/>
      <c r="B71" s="19" t="s">
        <v>98</v>
      </c>
      <c r="C71" s="3">
        <v>3168</v>
      </c>
    </row>
    <row r="72" spans="1:3" ht="15.75" x14ac:dyDescent="0.25">
      <c r="A72" s="12"/>
      <c r="B72" s="3" t="s">
        <v>99</v>
      </c>
      <c r="C72" s="3">
        <v>15223.41</v>
      </c>
    </row>
    <row r="73" spans="1:3" ht="15.75" x14ac:dyDescent="0.25">
      <c r="A73" s="12"/>
      <c r="B73" s="3" t="s">
        <v>100</v>
      </c>
      <c r="C73" s="3">
        <v>769.98400000000004</v>
      </c>
    </row>
    <row r="74" spans="1:3" ht="15.75" x14ac:dyDescent="0.25">
      <c r="A74" s="30"/>
      <c r="B74" s="15" t="s">
        <v>101</v>
      </c>
      <c r="C74" s="16">
        <f>SUM(C52:C73)</f>
        <v>31947.39</v>
      </c>
    </row>
    <row r="75" spans="1:3" ht="15.75" x14ac:dyDescent="0.25">
      <c r="A75" s="12"/>
      <c r="B75" s="8" t="s">
        <v>102</v>
      </c>
      <c r="C75" s="16">
        <v>18131.676000000003</v>
      </c>
    </row>
    <row r="76" spans="1:3" ht="15.75" x14ac:dyDescent="0.25">
      <c r="A76" s="12" t="s">
        <v>103</v>
      </c>
      <c r="B76" s="15" t="s">
        <v>104</v>
      </c>
      <c r="C76" s="16">
        <f>C11+C23+C31+C38+C39+C40+C42+C43+C50+C74+C75</f>
        <v>159418.69399999999</v>
      </c>
    </row>
    <row r="77" spans="1:3" s="33" customFormat="1" ht="15.75" x14ac:dyDescent="0.25">
      <c r="A77" s="31"/>
      <c r="B77" s="32" t="s">
        <v>109</v>
      </c>
      <c r="C77" s="39">
        <v>130157.16</v>
      </c>
    </row>
    <row r="78" spans="1:3" s="35" customFormat="1" ht="15.75" x14ac:dyDescent="0.25">
      <c r="A78" s="34"/>
      <c r="B78" s="32" t="s">
        <v>110</v>
      </c>
      <c r="C78" s="39">
        <v>215680.82</v>
      </c>
    </row>
    <row r="79" spans="1:3" s="35" customFormat="1" ht="15.75" x14ac:dyDescent="0.25">
      <c r="A79" s="34"/>
      <c r="B79" s="32" t="s">
        <v>113</v>
      </c>
      <c r="C79" s="39">
        <v>0</v>
      </c>
    </row>
    <row r="80" spans="1:3" s="35" customFormat="1" ht="15.75" x14ac:dyDescent="0.25">
      <c r="A80" s="34"/>
      <c r="B80" s="32" t="s">
        <v>114</v>
      </c>
      <c r="C80" s="39">
        <v>4117.68</v>
      </c>
    </row>
    <row r="81" spans="1:3" s="35" customFormat="1" ht="15.75" x14ac:dyDescent="0.25">
      <c r="A81" s="36"/>
      <c r="B81" s="32" t="s">
        <v>112</v>
      </c>
      <c r="C81" s="40">
        <f>C78+C80-C76</f>
        <v>60379.806000000011</v>
      </c>
    </row>
    <row r="82" spans="1:3" s="35" customFormat="1" ht="15.75" x14ac:dyDescent="0.25">
      <c r="A82" s="36"/>
      <c r="B82" s="32" t="s">
        <v>111</v>
      </c>
      <c r="C82" s="40">
        <f>C5+C81</f>
        <v>14351.204500000036</v>
      </c>
    </row>
    <row r="83" spans="1:3" s="38" customFormat="1" ht="14.25" x14ac:dyDescent="0.2">
      <c r="A83" s="37"/>
      <c r="B83" s="35"/>
    </row>
    <row r="84" spans="1:3" s="38" customFormat="1" ht="14.25" x14ac:dyDescent="0.2">
      <c r="A84" s="37"/>
    </row>
    <row r="85" spans="1:3" s="38" customFormat="1" ht="14.25" x14ac:dyDescent="0.2">
      <c r="A85" s="37"/>
    </row>
    <row r="86" spans="1:3" s="38" customFormat="1" ht="14.25" x14ac:dyDescent="0.2">
      <c r="A86" s="37"/>
    </row>
    <row r="87" spans="1:3" s="38" customFormat="1" ht="14.25" x14ac:dyDescent="0.2">
      <c r="A87" s="37"/>
    </row>
    <row r="88" spans="1:3" s="38" customFormat="1" ht="14.25" x14ac:dyDescent="0.2">
      <c r="A88" s="37"/>
    </row>
    <row r="89" spans="1:3" s="38" customFormat="1" ht="14.25" x14ac:dyDescent="0.2">
      <c r="A89" s="37"/>
    </row>
    <row r="90" spans="1:3" s="38" customFormat="1" ht="14.25" x14ac:dyDescent="0.2">
      <c r="A90" s="37"/>
    </row>
    <row r="91" spans="1:3" s="38" customFormat="1" ht="14.25" x14ac:dyDescent="0.2">
      <c r="A91" s="37"/>
    </row>
    <row r="92" spans="1:3" s="38" customFormat="1" ht="14.25" x14ac:dyDescent="0.2">
      <c r="A92" s="37"/>
    </row>
    <row r="93" spans="1:3" s="38" customFormat="1" ht="14.25" x14ac:dyDescent="0.2">
      <c r="A93" s="37"/>
    </row>
    <row r="94" spans="1:3" s="38" customFormat="1" ht="14.25" x14ac:dyDescent="0.2">
      <c r="A94" s="3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2022-03-09T07:54:10Z</dcterms:created>
  <dcterms:modified xsi:type="dcterms:W3CDTF">2022-03-15T03:34:40Z</dcterms:modified>
</cp:coreProperties>
</file>