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80" i="1"/>
  <c r="C68" i="1"/>
  <c r="C61" i="1"/>
  <c r="C53" i="1"/>
  <c r="C107" i="1" s="1"/>
  <c r="C110" i="1" s="1"/>
  <c r="C111" i="1" s="1"/>
  <c r="C41" i="1"/>
  <c r="B9" i="1"/>
</calcChain>
</file>

<file path=xl/sharedStrings.xml><?xml version="1.0" encoding="utf-8"?>
<sst xmlns="http://schemas.openxmlformats.org/spreadsheetml/2006/main" count="144" uniqueCount="141">
  <si>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</si>
  <si>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</si>
  <si>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 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</si>
  <si>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</si>
  <si>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</si>
  <si>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</si>
  <si>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</si>
  <si>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</si>
  <si>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</si>
  <si>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</si>
  <si>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</si>
  <si>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</si>
  <si>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</si>
  <si>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</si>
  <si>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</si>
  <si>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</si>
  <si>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</si>
  <si>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</si>
  <si>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</si>
  <si>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</si>
  <si>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</si>
  <si>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</si>
  <si>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</si>
  <si>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</si>
  <si>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</si>
  <si>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</si>
  <si>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</si>
  <si>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</si>
  <si>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</si>
  <si>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</si>
  <si>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</si>
  <si>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</si>
  <si>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</si>
  <si>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</si>
  <si>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</si>
  <si>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</si>
  <si>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</si>
  <si>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</si>
  <si>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</si>
  <si>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</si>
  <si>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</si>
  <si>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</si>
  <si>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</si>
  <si>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 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</si>
  <si>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</si>
  <si>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</si>
  <si>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</si>
  <si>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</si>
  <si>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</si>
  <si>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</si>
  <si>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</si>
  <si>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</si>
  <si>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</si>
  <si>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</si>
  <si>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</si>
  <si>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</si>
  <si>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</si>
  <si>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</si>
  <si>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</si>
  <si>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</si>
  <si>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</si>
  <si>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</si>
  <si>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</si>
  <si>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</si>
  <si>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</si>
  <si>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</si>
  <si>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</si>
  <si>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</si>
  <si>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</si>
  <si>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</si>
  <si>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</si>
  <si>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</si>
  <si>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</si>
  <si>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</si>
  <si>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</si>
  <si>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</si>
  <si>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</si>
  <si>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</si>
  <si>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</si>
  <si>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</si>
  <si>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</si>
  <si>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</si>
  <si>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</si>
  <si>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</si>
  <si>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</si>
  <si>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</si>
  <si>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</si>
  <si>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</si>
  <si>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</si>
  <si>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</si>
  <si>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</si>
  <si>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</si>
  <si>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</si>
  <si>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</si>
  <si>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</si>
  <si>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</si>
  <si>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</si>
  <si>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</si>
  <si>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</si>
  <si>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</si>
  <si>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</si>
  <si>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</si>
  <si>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</si>
  <si>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</si>
  <si>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</si>
  <si>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</si>
  <si>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</si>
  <si>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 работы</t>
  </si>
  <si>
    <t>замена энергосберегающего патрона на лестничной клетке</t>
  </si>
  <si>
    <t>9.2.</t>
  </si>
  <si>
    <t>Текущий ремонт систем ВиК (непредвиденные работы</t>
  </si>
  <si>
    <t>устранение засора в МКД (выпуск на колодец)</t>
  </si>
  <si>
    <t>устранение засора в МКД (коллектор)</t>
  </si>
  <si>
    <t>устранение засора канализации (выпуск на колодец)</t>
  </si>
  <si>
    <t>замена прокладок на вентиля для промывки системы отопления</t>
  </si>
  <si>
    <t>установка сбросника от отопления кран шаровый Aqualink ду 15 кв. 3,6</t>
  </si>
  <si>
    <t xml:space="preserve">установка сбросного вентиля Ду 15 ст.отопления  </t>
  </si>
  <si>
    <t>уплотнение соединений лентой ФУМ</t>
  </si>
  <si>
    <t>замена вентиля Ду 20мм на стояке отопления с отжигом</t>
  </si>
  <si>
    <t>смена пробки радиаторной (левой) кв.4</t>
  </si>
  <si>
    <t>смена крана Маевского Ду 20мм (установка микровоздушника) кв.4</t>
  </si>
  <si>
    <t>уплотнение соединений  (лен сантехнический) кв.4</t>
  </si>
  <si>
    <t>сварочные работы кв.4</t>
  </si>
  <si>
    <t xml:space="preserve"> 9.3</t>
  </si>
  <si>
    <t>Текущий ремонт систем конструкт.элементов) (непредвиденные работы</t>
  </si>
  <si>
    <t>ремонт скамейки (1п) с заменой бруска 2,0*0,05*0,04</t>
  </si>
  <si>
    <t>открытие продухов</t>
  </si>
  <si>
    <t>распиловка веток и погрузка вручную в автомобиль Первостроителей 5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</si>
  <si>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</si>
  <si>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</si>
  <si>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</si>
  <si>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</si>
  <si>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</si>
  <si>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</si>
  <si>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5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</si>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</sst>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9" fillId="0" borderId="7" xfId="0" applyFont="1" applyBorder="1"/>
    <xf numFmtId="0" fontId="9" fillId="0" borderId="7" xfId="0" applyFont="1" applyFill="1" applyBorder="1"/>
    <xf numFmtId="0" fontId="11" fillId="0" borderId="0" xfId="1" applyFont="1" applyFill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12" fillId="0" borderId="7" xfId="0" applyNumberFormat="1" applyFont="1" applyFill="1" applyBorder="1" applyAlignment="1">
      <alignment horizontal="left"/>
    </xf>
    <xf numFmtId="2" fontId="9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center"/>
    </xf>
    <xf numFmtId="0" fontId="13" fillId="0" borderId="7" xfId="0" applyFont="1" applyFill="1" applyBorder="1"/>
    <xf numFmtId="0" fontId="9" fillId="0" borderId="7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 wrapText="1"/>
    </xf>
    <xf numFmtId="16" fontId="9" fillId="0" borderId="7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164" fontId="9" fillId="0" borderId="7" xfId="0" applyNumberFormat="1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 wrapText="1"/>
    </xf>
    <xf numFmtId="0" fontId="14" fillId="0" borderId="7" xfId="0" applyFont="1" applyBorder="1"/>
    <xf numFmtId="0" fontId="14" fillId="0" borderId="7" xfId="0" applyFont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wrapText="1"/>
    </xf>
    <xf numFmtId="0" fontId="15" fillId="0" borderId="7" xfId="1" applyFont="1" applyBorder="1"/>
    <xf numFmtId="0" fontId="16" fillId="0" borderId="0" xfId="0" applyFont="1" applyFill="1" applyAlignment="1">
      <alignment wrapText="1"/>
    </xf>
    <xf numFmtId="0" fontId="17" fillId="0" borderId="0" xfId="0" applyFont="1" applyFill="1" applyBorder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2" fontId="9" fillId="0" borderId="7" xfId="0" applyNumberFormat="1" applyFont="1" applyFill="1" applyBorder="1"/>
    <xf numFmtId="2" fontId="12" fillId="0" borderId="7" xfId="0" applyNumberFormat="1" applyFont="1" applyFill="1" applyBorder="1"/>
    <xf numFmtId="0" fontId="18" fillId="0" borderId="7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vertical="top" wrapText="1"/>
    </xf>
    <xf numFmtId="2" fontId="19" fillId="0" borderId="7" xfId="0" applyNumberFormat="1" applyFont="1" applyFill="1" applyBorder="1"/>
    <xf numFmtId="0" fontId="16" fillId="0" borderId="7" xfId="1" applyFont="1" applyBorder="1" applyAlignment="1">
      <alignment horizontal="center"/>
    </xf>
    <xf numFmtId="2" fontId="15" fillId="0" borderId="7" xfId="1" applyNumberFormat="1" applyFont="1" applyFill="1" applyBorder="1" applyAlignment="1"/>
    <xf numFmtId="0" fontId="17" fillId="0" borderId="7" xfId="1" applyFont="1" applyBorder="1" applyAlignment="1">
      <alignment horizontal="center"/>
    </xf>
    <xf numFmtId="0" fontId="16" fillId="0" borderId="7" xfId="1" applyFont="1" applyBorder="1" applyAlignment="1">
      <alignment horizontal="center" wrapText="1"/>
    </xf>
    <xf numFmtId="2" fontId="15" fillId="0" borderId="7" xfId="1" applyNumberFormat="1" applyFont="1" applyBorder="1" applyAlignment="1">
      <alignment wrapText="1"/>
    </xf>
    <xf numFmtId="0" fontId="10" fillId="0" borderId="0" xfId="1" applyFont="1" applyFill="1" applyBorder="1" applyAlignment="1">
      <alignment horizontal="center"/>
    </xf>
    <xf numFmtId="2" fontId="12" fillId="0" borderId="7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abSelected="1" topLeftCell="A31" workbookViewId="0">
      <selection activeCell="H39" sqref="H39"/>
    </sheetView>
  </sheetViews>
  <sheetFormatPr defaultColWidth="9.140625" defaultRowHeight="11.25" x14ac:dyDescent="0.2"/>
  <cols>
    <col min="1" max="1" width="7.140625" style="1" customWidth="1"/>
    <col min="2" max="2" width="67.85546875" style="1" customWidth="1"/>
    <col min="3" max="3" width="12.28515625" style="1" customWidth="1"/>
    <col min="4" max="200" width="9.140625" style="1" customWidth="1"/>
    <col min="201" max="201" width="3.85546875" style="1" customWidth="1"/>
    <col min="202" max="202" width="48" style="1" customWidth="1"/>
    <col min="203" max="203" width="11.42578125" style="1" customWidth="1"/>
    <col min="204" max="204" width="11.28515625" style="1" customWidth="1"/>
    <col min="205" max="205" width="8.42578125" style="1" customWidth="1"/>
    <col min="206" max="206" width="5.140625" style="1" customWidth="1"/>
    <col min="207" max="207" width="8.5703125" style="1" customWidth="1"/>
    <col min="208" max="208" width="9.7109375" style="1" customWidth="1"/>
    <col min="209" max="209" width="0.140625" style="1" customWidth="1"/>
    <col min="210" max="210" width="11.140625" style="1" customWidth="1"/>
    <col min="211" max="245" width="9.140625" style="1" customWidth="1"/>
    <col min="246" max="246" width="11" style="1" customWidth="1"/>
    <col min="247" max="252" width="9.140625" style="1" customWidth="1"/>
    <col min="253" max="253" width="11.28515625" style="1" customWidth="1"/>
    <col min="254" max="254" width="10.85546875" style="1" customWidth="1"/>
    <col min="255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3"/>
      <c r="B3" s="4" t="s">
        <v>2</v>
      </c>
    </row>
    <row r="4" spans="1:2" hidden="1" x14ac:dyDescent="0.2">
      <c r="A4" s="5"/>
      <c r="B4" s="6"/>
    </row>
    <row r="5" spans="1:2" hidden="1" x14ac:dyDescent="0.2">
      <c r="A5" s="7"/>
      <c r="B5" s="8"/>
    </row>
    <row r="6" spans="1:2" hidden="1" x14ac:dyDescent="0.2">
      <c r="A6" s="7"/>
      <c r="B6" s="8"/>
    </row>
    <row r="7" spans="1:2" hidden="1" x14ac:dyDescent="0.2">
      <c r="A7" s="7"/>
      <c r="B7" s="8"/>
    </row>
    <row r="8" spans="1:2" hidden="1" x14ac:dyDescent="0.2">
      <c r="A8" s="9"/>
      <c r="B8" s="10"/>
    </row>
    <row r="9" spans="1:2" hidden="1" x14ac:dyDescent="0.2">
      <c r="A9" s="11">
        <v>1</v>
      </c>
      <c r="B9" s="11">
        <f>A9+1</f>
        <v>2</v>
      </c>
    </row>
    <row r="10" spans="1:2" hidden="1" x14ac:dyDescent="0.2">
      <c r="A10" s="11"/>
      <c r="B10" s="12" t="s">
        <v>3</v>
      </c>
    </row>
    <row r="11" spans="1:2" hidden="1" x14ac:dyDescent="0.2">
      <c r="A11" s="13" t="s">
        <v>4</v>
      </c>
      <c r="B11" s="14" t="s">
        <v>5</v>
      </c>
    </row>
    <row r="12" spans="1:2" hidden="1" x14ac:dyDescent="0.2">
      <c r="A12" s="13" t="s">
        <v>6</v>
      </c>
      <c r="B12" s="14" t="s">
        <v>7</v>
      </c>
    </row>
    <row r="13" spans="1:2" hidden="1" x14ac:dyDescent="0.2">
      <c r="A13" s="11" t="s">
        <v>8</v>
      </c>
      <c r="B13" s="15" t="s">
        <v>9</v>
      </c>
    </row>
    <row r="14" spans="1:2" hidden="1" x14ac:dyDescent="0.2">
      <c r="A14" s="13" t="s">
        <v>10</v>
      </c>
      <c r="B14" s="14" t="s">
        <v>11</v>
      </c>
    </row>
    <row r="15" spans="1:2" hidden="1" x14ac:dyDescent="0.2">
      <c r="A15" s="13" t="s">
        <v>12</v>
      </c>
      <c r="B15" s="14" t="s">
        <v>13</v>
      </c>
    </row>
    <row r="16" spans="1:2" hidden="1" x14ac:dyDescent="0.2">
      <c r="A16" s="13"/>
      <c r="B16" s="14" t="s">
        <v>14</v>
      </c>
    </row>
    <row r="17" spans="1:3" hidden="1" x14ac:dyDescent="0.2">
      <c r="A17" s="13"/>
      <c r="B17" s="14" t="s">
        <v>15</v>
      </c>
    </row>
    <row r="18" spans="1:3" hidden="1" x14ac:dyDescent="0.2">
      <c r="A18" s="13" t="s">
        <v>16</v>
      </c>
      <c r="B18" s="14" t="s">
        <v>17</v>
      </c>
    </row>
    <row r="19" spans="1:3" hidden="1" x14ac:dyDescent="0.2">
      <c r="A19" s="13" t="s">
        <v>18</v>
      </c>
      <c r="B19" s="14" t="s">
        <v>19</v>
      </c>
    </row>
    <row r="20" spans="1:3" hidden="1" x14ac:dyDescent="0.2">
      <c r="A20" s="13" t="s">
        <v>20</v>
      </c>
      <c r="B20" s="14" t="s">
        <v>21</v>
      </c>
    </row>
    <row r="21" spans="1:3" ht="12" hidden="1" customHeight="1" x14ac:dyDescent="0.2">
      <c r="A21" s="13" t="s">
        <v>22</v>
      </c>
      <c r="B21" s="14" t="s">
        <v>23</v>
      </c>
    </row>
    <row r="22" spans="1:3" ht="13.5" hidden="1" customHeight="1" x14ac:dyDescent="0.2">
      <c r="A22" s="16" t="s">
        <v>24</v>
      </c>
      <c r="B22" s="17" t="s">
        <v>25</v>
      </c>
    </row>
    <row r="23" spans="1:3" ht="15" hidden="1" customHeight="1" x14ac:dyDescent="0.2">
      <c r="A23" s="16"/>
      <c r="B23" s="17" t="s">
        <v>26</v>
      </c>
    </row>
    <row r="24" spans="1:3" ht="12.75" hidden="1" customHeight="1" x14ac:dyDescent="0.2">
      <c r="A24" s="16"/>
      <c r="B24" s="17" t="s">
        <v>27</v>
      </c>
    </row>
    <row r="25" spans="1:3" ht="12.75" hidden="1" customHeight="1" x14ac:dyDescent="0.2">
      <c r="A25" s="16"/>
      <c r="B25" s="17" t="s">
        <v>29</v>
      </c>
    </row>
    <row r="26" spans="1:3" ht="13.5" hidden="1" customHeight="1" x14ac:dyDescent="0.2">
      <c r="A26" s="16"/>
      <c r="B26" s="17" t="s">
        <v>30</v>
      </c>
    </row>
    <row r="27" spans="1:3" ht="11.25" hidden="1" customHeight="1" x14ac:dyDescent="0.2">
      <c r="A27" s="16"/>
      <c r="B27" s="17" t="s">
        <v>31</v>
      </c>
    </row>
    <row r="28" spans="1:3" ht="11.25" hidden="1" customHeight="1" x14ac:dyDescent="0.2">
      <c r="A28" s="16" t="s">
        <v>28</v>
      </c>
      <c r="B28" s="17" t="s">
        <v>32</v>
      </c>
    </row>
    <row r="29" spans="1:3" ht="11.25" hidden="1" customHeight="1" x14ac:dyDescent="0.2">
      <c r="A29" s="18" t="s">
        <v>33</v>
      </c>
      <c r="B29" s="19" t="s">
        <v>34</v>
      </c>
    </row>
    <row r="30" spans="1:3" ht="11.25" hidden="1" customHeight="1" x14ac:dyDescent="0.2">
      <c r="A30" s="20"/>
      <c r="B30" s="21"/>
    </row>
    <row r="31" spans="1:3" s="25" customFormat="1" ht="15.75" x14ac:dyDescent="0.25">
      <c r="A31" s="63" t="s">
        <v>135</v>
      </c>
      <c r="B31" s="63"/>
      <c r="C31" s="24"/>
    </row>
    <row r="32" spans="1:3" s="26" customFormat="1" ht="15.75" x14ac:dyDescent="0.25">
      <c r="A32" s="63" t="s">
        <v>133</v>
      </c>
      <c r="B32" s="63"/>
      <c r="C32" s="24"/>
    </row>
    <row r="33" spans="1:3" s="26" customFormat="1" ht="15.75" x14ac:dyDescent="0.25">
      <c r="A33" s="63" t="s">
        <v>134</v>
      </c>
      <c r="B33" s="63"/>
      <c r="C33" s="24"/>
    </row>
    <row r="34" spans="1:3" s="26" customFormat="1" ht="15.75" x14ac:dyDescent="0.25">
      <c r="A34" s="27"/>
      <c r="B34" s="27"/>
      <c r="C34" s="24"/>
    </row>
    <row r="35" spans="1:3" s="28" customFormat="1" ht="24.75" customHeight="1" x14ac:dyDescent="0.25">
      <c r="A35" s="29"/>
      <c r="B35" s="29" t="s">
        <v>136</v>
      </c>
      <c r="C35" s="64">
        <v>-5938.7954000000464</v>
      </c>
    </row>
    <row r="36" spans="1:3" s="28" customFormat="1" ht="15.75" x14ac:dyDescent="0.25">
      <c r="A36" s="31"/>
      <c r="B36" s="32" t="s">
        <v>35</v>
      </c>
      <c r="C36" s="30"/>
    </row>
    <row r="37" spans="1:3" ht="31.5" x14ac:dyDescent="0.25">
      <c r="A37" s="33" t="s">
        <v>36</v>
      </c>
      <c r="B37" s="34" t="s">
        <v>37</v>
      </c>
      <c r="C37" s="53">
        <v>7770.0479999999998</v>
      </c>
    </row>
    <row r="38" spans="1:3" ht="15" customHeight="1" x14ac:dyDescent="0.25">
      <c r="A38" s="35" t="s">
        <v>38</v>
      </c>
      <c r="B38" s="34" t="s">
        <v>39</v>
      </c>
      <c r="C38" s="53">
        <v>9155.616</v>
      </c>
    </row>
    <row r="39" spans="1:3" ht="35.25" customHeight="1" x14ac:dyDescent="0.25">
      <c r="A39" s="35" t="s">
        <v>40</v>
      </c>
      <c r="B39" s="34" t="s">
        <v>41</v>
      </c>
      <c r="C39" s="53">
        <v>999.99</v>
      </c>
    </row>
    <row r="40" spans="1:3" ht="15.75" x14ac:dyDescent="0.25">
      <c r="A40" s="33" t="s">
        <v>42</v>
      </c>
      <c r="B40" s="34" t="s">
        <v>43</v>
      </c>
      <c r="C40" s="53">
        <v>80.028000000000006</v>
      </c>
    </row>
    <row r="41" spans="1:3" ht="15.75" x14ac:dyDescent="0.25">
      <c r="A41" s="33"/>
      <c r="B41" s="36" t="s">
        <v>44</v>
      </c>
      <c r="C41" s="54">
        <f>SUM(C37:C40)</f>
        <v>18005.682000000001</v>
      </c>
    </row>
    <row r="42" spans="1:3" ht="15.75" x14ac:dyDescent="0.25">
      <c r="A42" s="33"/>
      <c r="B42" s="32" t="s">
        <v>45</v>
      </c>
      <c r="C42" s="23"/>
    </row>
    <row r="43" spans="1:3" ht="15.75" x14ac:dyDescent="0.25">
      <c r="A43" s="33" t="s">
        <v>46</v>
      </c>
      <c r="B43" s="34" t="s">
        <v>47</v>
      </c>
      <c r="C43" s="53">
        <v>1287.75</v>
      </c>
    </row>
    <row r="44" spans="1:3" ht="15.75" x14ac:dyDescent="0.25">
      <c r="A44" s="37" t="s">
        <v>48</v>
      </c>
      <c r="B44" s="34" t="s">
        <v>49</v>
      </c>
      <c r="C44" s="53">
        <v>2214.9960000000001</v>
      </c>
    </row>
    <row r="45" spans="1:3" ht="15.75" x14ac:dyDescent="0.25">
      <c r="A45" s="37" t="s">
        <v>50</v>
      </c>
      <c r="B45" s="34" t="s">
        <v>51</v>
      </c>
      <c r="C45" s="53">
        <v>3073.8719999999998</v>
      </c>
    </row>
    <row r="46" spans="1:3" ht="15.75" x14ac:dyDescent="0.25">
      <c r="A46" s="37" t="s">
        <v>52</v>
      </c>
      <c r="B46" s="34" t="s">
        <v>53</v>
      </c>
      <c r="C46" s="53">
        <v>1219.32</v>
      </c>
    </row>
    <row r="47" spans="1:3" ht="15.75" x14ac:dyDescent="0.25">
      <c r="A47" s="37" t="s">
        <v>54</v>
      </c>
      <c r="B47" s="34" t="s">
        <v>55</v>
      </c>
      <c r="C47" s="53">
        <v>7665.9000000000005</v>
      </c>
    </row>
    <row r="48" spans="1:3" ht="15.75" x14ac:dyDescent="0.25">
      <c r="A48" s="37" t="s">
        <v>56</v>
      </c>
      <c r="B48" s="34" t="s">
        <v>57</v>
      </c>
      <c r="C48" s="53">
        <v>2022.02</v>
      </c>
    </row>
    <row r="49" spans="1:3" ht="31.5" x14ac:dyDescent="0.25">
      <c r="A49" s="33" t="s">
        <v>58</v>
      </c>
      <c r="B49" s="34" t="s">
        <v>59</v>
      </c>
      <c r="C49" s="53">
        <v>958.48900000000003</v>
      </c>
    </row>
    <row r="50" spans="1:3" ht="31.5" x14ac:dyDescent="0.25">
      <c r="A50" s="33" t="s">
        <v>60</v>
      </c>
      <c r="B50" s="34" t="s">
        <v>61</v>
      </c>
      <c r="C50" s="53">
        <v>159.60000000000002</v>
      </c>
    </row>
    <row r="51" spans="1:3" ht="31.5" x14ac:dyDescent="0.25">
      <c r="A51" s="33" t="s">
        <v>62</v>
      </c>
      <c r="B51" s="34" t="s">
        <v>63</v>
      </c>
      <c r="C51" s="53">
        <v>5327.1019999999999</v>
      </c>
    </row>
    <row r="52" spans="1:3" ht="13.5" customHeight="1" x14ac:dyDescent="0.25">
      <c r="A52" s="33" t="s">
        <v>64</v>
      </c>
      <c r="B52" s="34" t="s">
        <v>65</v>
      </c>
      <c r="C52" s="53">
        <v>5379.2759999999998</v>
      </c>
    </row>
    <row r="53" spans="1:3" ht="15.75" x14ac:dyDescent="0.25">
      <c r="A53" s="33"/>
      <c r="B53" s="36" t="s">
        <v>66</v>
      </c>
      <c r="C53" s="54">
        <f>SUM(C43:C52)</f>
        <v>29308.324999999997</v>
      </c>
    </row>
    <row r="54" spans="1:3" ht="15.75" x14ac:dyDescent="0.25">
      <c r="A54" s="33"/>
      <c r="B54" s="38" t="s">
        <v>67</v>
      </c>
      <c r="C54" s="53"/>
    </row>
    <row r="55" spans="1:3" ht="15.75" x14ac:dyDescent="0.25">
      <c r="A55" s="39">
        <v>43103</v>
      </c>
      <c r="B55" s="40" t="s">
        <v>68</v>
      </c>
      <c r="C55" s="53">
        <v>8403.24</v>
      </c>
    </row>
    <row r="56" spans="1:3" ht="12.75" customHeight="1" x14ac:dyDescent="0.25">
      <c r="A56" s="39">
        <v>43134</v>
      </c>
      <c r="B56" s="40" t="s">
        <v>69</v>
      </c>
      <c r="C56" s="53">
        <v>6251.7000000000007</v>
      </c>
    </row>
    <row r="57" spans="1:3" ht="14.25" customHeight="1" x14ac:dyDescent="0.25">
      <c r="A57" s="39">
        <v>43162</v>
      </c>
      <c r="B57" s="40" t="s">
        <v>70</v>
      </c>
      <c r="C57" s="53">
        <v>3307.2000000000003</v>
      </c>
    </row>
    <row r="58" spans="1:3" ht="13.5" customHeight="1" x14ac:dyDescent="0.25">
      <c r="A58" s="39">
        <v>43193</v>
      </c>
      <c r="B58" s="40" t="s">
        <v>71</v>
      </c>
      <c r="C58" s="53">
        <v>230.1</v>
      </c>
    </row>
    <row r="59" spans="1:3" ht="15" customHeight="1" x14ac:dyDescent="0.25">
      <c r="A59" s="39">
        <v>43223</v>
      </c>
      <c r="B59" s="40" t="s">
        <v>72</v>
      </c>
      <c r="C59" s="53">
        <v>5148.96</v>
      </c>
    </row>
    <row r="60" spans="1:3" ht="15.75" x14ac:dyDescent="0.25">
      <c r="A60" s="41">
        <v>43376</v>
      </c>
      <c r="B60" s="34" t="s">
        <v>73</v>
      </c>
      <c r="C60" s="53">
        <v>909.02</v>
      </c>
    </row>
    <row r="61" spans="1:3" ht="15.75" x14ac:dyDescent="0.25">
      <c r="A61" s="33"/>
      <c r="B61" s="36" t="s">
        <v>74</v>
      </c>
      <c r="C61" s="54">
        <f>SUM(C55:C60)</f>
        <v>24250.219999999998</v>
      </c>
    </row>
    <row r="62" spans="1:3" ht="15.75" x14ac:dyDescent="0.25">
      <c r="A62" s="33"/>
      <c r="B62" s="38" t="s">
        <v>75</v>
      </c>
      <c r="C62" s="53"/>
    </row>
    <row r="63" spans="1:3" ht="31.5" x14ac:dyDescent="0.25">
      <c r="A63" s="33" t="s">
        <v>76</v>
      </c>
      <c r="B63" s="34" t="s">
        <v>77</v>
      </c>
      <c r="C63" s="53">
        <v>0</v>
      </c>
    </row>
    <row r="64" spans="1:3" ht="31.5" x14ac:dyDescent="0.25">
      <c r="A64" s="33" t="s">
        <v>78</v>
      </c>
      <c r="B64" s="34" t="s">
        <v>79</v>
      </c>
      <c r="C64" s="53">
        <v>3459.0240000000003</v>
      </c>
    </row>
    <row r="65" spans="1:3" ht="47.25" x14ac:dyDescent="0.25">
      <c r="A65" s="33" t="s">
        <v>80</v>
      </c>
      <c r="B65" s="34" t="s">
        <v>81</v>
      </c>
      <c r="C65" s="53">
        <v>2306.0160000000001</v>
      </c>
    </row>
    <row r="66" spans="1:3" ht="15.75" x14ac:dyDescent="0.25">
      <c r="A66" s="33" t="s">
        <v>82</v>
      </c>
      <c r="B66" s="34" t="s">
        <v>83</v>
      </c>
      <c r="C66" s="53">
        <v>3249</v>
      </c>
    </row>
    <row r="67" spans="1:3" ht="31.5" x14ac:dyDescent="0.25">
      <c r="A67" s="33" t="s">
        <v>84</v>
      </c>
      <c r="B67" s="34" t="s">
        <v>85</v>
      </c>
      <c r="C67" s="53">
        <v>2916.4320000000002</v>
      </c>
    </row>
    <row r="68" spans="1:3" ht="15.75" x14ac:dyDescent="0.25">
      <c r="A68" s="33"/>
      <c r="B68" s="36" t="s">
        <v>86</v>
      </c>
      <c r="C68" s="54">
        <f>SUM(C63:C67)</f>
        <v>11930.472000000002</v>
      </c>
    </row>
    <row r="69" spans="1:3" ht="31.5" x14ac:dyDescent="0.25">
      <c r="A69" s="42" t="s">
        <v>87</v>
      </c>
      <c r="B69" s="36" t="s">
        <v>88</v>
      </c>
      <c r="C69" s="54">
        <v>6443.2800000000025</v>
      </c>
    </row>
    <row r="70" spans="1:3" ht="15.75" x14ac:dyDescent="0.25">
      <c r="A70" s="42" t="s">
        <v>89</v>
      </c>
      <c r="B70" s="36" t="s">
        <v>90</v>
      </c>
      <c r="C70" s="54">
        <v>1831.2480000000003</v>
      </c>
    </row>
    <row r="71" spans="1:3" ht="16.5" customHeight="1" x14ac:dyDescent="0.25">
      <c r="A71" s="42"/>
      <c r="B71" s="36" t="s">
        <v>91</v>
      </c>
      <c r="C71" s="54"/>
    </row>
    <row r="72" spans="1:3" ht="15.75" x14ac:dyDescent="0.25">
      <c r="A72" s="42" t="s">
        <v>92</v>
      </c>
      <c r="B72" s="36" t="s">
        <v>93</v>
      </c>
      <c r="C72" s="54">
        <v>1050.232</v>
      </c>
    </row>
    <row r="73" spans="1:3" ht="20.25" customHeight="1" x14ac:dyDescent="0.25">
      <c r="A73" s="42" t="s">
        <v>94</v>
      </c>
      <c r="B73" s="36" t="s">
        <v>95</v>
      </c>
      <c r="C73" s="54">
        <v>1013.596</v>
      </c>
    </row>
    <row r="74" spans="1:3" ht="14.25" customHeight="1" x14ac:dyDescent="0.25">
      <c r="A74" s="42"/>
      <c r="B74" s="43" t="s">
        <v>96</v>
      </c>
      <c r="C74" s="53"/>
    </row>
    <row r="75" spans="1:3" ht="15.75" x14ac:dyDescent="0.25">
      <c r="A75" s="33" t="s">
        <v>97</v>
      </c>
      <c r="B75" s="34" t="s">
        <v>98</v>
      </c>
      <c r="C75" s="53">
        <v>4498.2</v>
      </c>
    </row>
    <row r="76" spans="1:3" ht="15" customHeight="1" x14ac:dyDescent="0.25">
      <c r="A76" s="33" t="s">
        <v>99</v>
      </c>
      <c r="B76" s="34" t="s">
        <v>100</v>
      </c>
      <c r="C76" s="53">
        <v>3390</v>
      </c>
    </row>
    <row r="77" spans="1:3" ht="36.75" customHeight="1" x14ac:dyDescent="0.25">
      <c r="A77" s="33"/>
      <c r="B77" s="34" t="s">
        <v>101</v>
      </c>
      <c r="C77" s="53">
        <v>3300.6000000000008</v>
      </c>
    </row>
    <row r="78" spans="1:3" ht="35.25" customHeight="1" x14ac:dyDescent="0.25">
      <c r="A78" s="33"/>
      <c r="B78" s="34" t="s">
        <v>102</v>
      </c>
      <c r="C78" s="53">
        <v>3300.6000000000008</v>
      </c>
    </row>
    <row r="79" spans="1:3" ht="34.5" customHeight="1" x14ac:dyDescent="0.25">
      <c r="A79" s="33"/>
      <c r="B79" s="34" t="s">
        <v>103</v>
      </c>
      <c r="C79" s="53">
        <v>3300.6000000000008</v>
      </c>
    </row>
    <row r="80" spans="1:3" ht="17.25" customHeight="1" x14ac:dyDescent="0.25">
      <c r="A80" s="33"/>
      <c r="B80" s="36" t="s">
        <v>104</v>
      </c>
      <c r="C80" s="54">
        <f>SUM(C75:C79)</f>
        <v>17790.000000000004</v>
      </c>
    </row>
    <row r="81" spans="1:3" ht="15.75" x14ac:dyDescent="0.25">
      <c r="A81" s="33"/>
      <c r="B81" s="32" t="s">
        <v>105</v>
      </c>
      <c r="C81" s="53"/>
    </row>
    <row r="82" spans="1:3" ht="11.25" customHeight="1" x14ac:dyDescent="0.25">
      <c r="A82" s="33" t="s">
        <v>106</v>
      </c>
      <c r="B82" s="34" t="s">
        <v>107</v>
      </c>
      <c r="C82" s="53"/>
    </row>
    <row r="83" spans="1:3" ht="18.75" customHeight="1" x14ac:dyDescent="0.25">
      <c r="A83" s="33"/>
      <c r="B83" s="44" t="s">
        <v>108</v>
      </c>
      <c r="C83" s="53">
        <v>370.31</v>
      </c>
    </row>
    <row r="84" spans="1:3" ht="18" customHeight="1" x14ac:dyDescent="0.25">
      <c r="A84" s="33" t="s">
        <v>109</v>
      </c>
      <c r="B84" s="34" t="s">
        <v>110</v>
      </c>
      <c r="C84" s="53">
        <v>0</v>
      </c>
    </row>
    <row r="85" spans="1:3" ht="18" customHeight="1" x14ac:dyDescent="0.25">
      <c r="A85" s="33"/>
      <c r="B85" s="22" t="s">
        <v>111</v>
      </c>
      <c r="C85" s="53">
        <v>0</v>
      </c>
    </row>
    <row r="86" spans="1:3" ht="15.75" customHeight="1" x14ac:dyDescent="0.25">
      <c r="A86" s="33"/>
      <c r="B86" s="22" t="s">
        <v>111</v>
      </c>
      <c r="C86" s="53">
        <v>0</v>
      </c>
    </row>
    <row r="87" spans="1:3" ht="18" customHeight="1" x14ac:dyDescent="0.25">
      <c r="A87" s="33"/>
      <c r="B87" s="45" t="s">
        <v>111</v>
      </c>
      <c r="C87" s="53">
        <v>0</v>
      </c>
    </row>
    <row r="88" spans="1:3" ht="19.5" customHeight="1" x14ac:dyDescent="0.25">
      <c r="A88" s="33"/>
      <c r="B88" s="44" t="s">
        <v>112</v>
      </c>
      <c r="C88" s="53">
        <v>0</v>
      </c>
    </row>
    <row r="89" spans="1:3" ht="18.75" customHeight="1" x14ac:dyDescent="0.25">
      <c r="A89" s="33"/>
      <c r="B89" s="44" t="s">
        <v>113</v>
      </c>
      <c r="C89" s="53">
        <v>0</v>
      </c>
    </row>
    <row r="90" spans="1:3" ht="26.25" customHeight="1" x14ac:dyDescent="0.25">
      <c r="A90" s="33"/>
      <c r="B90" s="45" t="s">
        <v>114</v>
      </c>
      <c r="C90" s="53">
        <v>130.22</v>
      </c>
    </row>
    <row r="91" spans="1:3" ht="30" customHeight="1" x14ac:dyDescent="0.25">
      <c r="A91" s="33"/>
      <c r="B91" s="40" t="s">
        <v>115</v>
      </c>
      <c r="C91" s="53">
        <v>643.75</v>
      </c>
    </row>
    <row r="92" spans="1:3" ht="15" customHeight="1" x14ac:dyDescent="0.25">
      <c r="A92" s="33"/>
      <c r="B92" s="45" t="s">
        <v>116</v>
      </c>
      <c r="C92" s="53">
        <v>918.01</v>
      </c>
    </row>
    <row r="93" spans="1:3" ht="15" customHeight="1" x14ac:dyDescent="0.25">
      <c r="A93" s="33"/>
      <c r="B93" s="45" t="s">
        <v>117</v>
      </c>
      <c r="C93" s="53">
        <v>40.451999999999998</v>
      </c>
    </row>
    <row r="94" spans="1:3" ht="15" customHeight="1" x14ac:dyDescent="0.25">
      <c r="A94" s="33"/>
      <c r="B94" s="44" t="s">
        <v>118</v>
      </c>
      <c r="C94" s="53">
        <v>1836.02</v>
      </c>
    </row>
    <row r="95" spans="1:3" ht="15" customHeight="1" x14ac:dyDescent="0.25">
      <c r="A95" s="33"/>
      <c r="B95" s="44" t="s">
        <v>117</v>
      </c>
      <c r="C95" s="53">
        <v>80.903999999999996</v>
      </c>
    </row>
    <row r="96" spans="1:3" ht="15" customHeight="1" x14ac:dyDescent="0.25">
      <c r="A96" s="33"/>
      <c r="B96" s="45" t="s">
        <v>119</v>
      </c>
      <c r="C96" s="53">
        <v>623.87</v>
      </c>
    </row>
    <row r="97" spans="1:3" ht="27.75" customHeight="1" x14ac:dyDescent="0.25">
      <c r="A97" s="33"/>
      <c r="B97" s="45" t="s">
        <v>120</v>
      </c>
      <c r="C97" s="53">
        <v>523.4</v>
      </c>
    </row>
    <row r="98" spans="1:3" ht="22.5" customHeight="1" x14ac:dyDescent="0.25">
      <c r="A98" s="33"/>
      <c r="B98" s="45" t="s">
        <v>121</v>
      </c>
      <c r="C98" s="53">
        <v>20.225999999999999</v>
      </c>
    </row>
    <row r="99" spans="1:3" ht="15" customHeight="1" x14ac:dyDescent="0.25">
      <c r="A99" s="33"/>
      <c r="B99" s="45" t="s">
        <v>122</v>
      </c>
      <c r="C99" s="53">
        <v>663.48</v>
      </c>
    </row>
    <row r="100" spans="1:3" ht="31.5" x14ac:dyDescent="0.25">
      <c r="A100" s="33" t="s">
        <v>123</v>
      </c>
      <c r="B100" s="34" t="s">
        <v>124</v>
      </c>
      <c r="C100" s="53">
        <v>0</v>
      </c>
    </row>
    <row r="101" spans="1:3" ht="15.75" x14ac:dyDescent="0.25">
      <c r="A101" s="33"/>
      <c r="B101" s="44" t="s">
        <v>125</v>
      </c>
      <c r="C101" s="53">
        <v>451.1</v>
      </c>
    </row>
    <row r="102" spans="1:3" ht="15.75" x14ac:dyDescent="0.25">
      <c r="A102" s="33"/>
      <c r="B102" s="44" t="s">
        <v>126</v>
      </c>
      <c r="C102" s="53">
        <v>332.56</v>
      </c>
    </row>
    <row r="103" spans="1:3" ht="31.5" x14ac:dyDescent="0.25">
      <c r="A103" s="33"/>
      <c r="B103" s="40" t="s">
        <v>127</v>
      </c>
      <c r="C103" s="53">
        <v>2740.75</v>
      </c>
    </row>
    <row r="104" spans="1:3" ht="15.75" x14ac:dyDescent="0.25">
      <c r="A104" s="33"/>
      <c r="B104" s="23" t="s">
        <v>128</v>
      </c>
      <c r="C104" s="53">
        <v>769.98400000000004</v>
      </c>
    </row>
    <row r="105" spans="1:3" ht="15.75" x14ac:dyDescent="0.25">
      <c r="A105" s="46"/>
      <c r="B105" s="36" t="s">
        <v>129</v>
      </c>
      <c r="C105" s="54">
        <f>SUM(C83:C104)</f>
        <v>10145.036</v>
      </c>
    </row>
    <row r="106" spans="1:3" ht="15.75" x14ac:dyDescent="0.25">
      <c r="A106" s="33"/>
      <c r="B106" s="47" t="s">
        <v>130</v>
      </c>
      <c r="C106" s="54">
        <v>18244.656000000003</v>
      </c>
    </row>
    <row r="107" spans="1:3" ht="15" x14ac:dyDescent="0.2">
      <c r="A107" s="55" t="s">
        <v>131</v>
      </c>
      <c r="B107" s="56" t="s">
        <v>132</v>
      </c>
      <c r="C107" s="57">
        <f>C41+C53+C61+C68+C69+C70+C72+C73+C80+C105+C106</f>
        <v>140012.74700000003</v>
      </c>
    </row>
    <row r="108" spans="1:3" s="49" customFormat="1" ht="15" x14ac:dyDescent="0.25">
      <c r="A108" s="58"/>
      <c r="B108" s="48" t="s">
        <v>137</v>
      </c>
      <c r="C108" s="59">
        <v>131375.16</v>
      </c>
    </row>
    <row r="109" spans="1:3" s="50" customFormat="1" ht="15" x14ac:dyDescent="0.25">
      <c r="A109" s="60"/>
      <c r="B109" s="48" t="s">
        <v>138</v>
      </c>
      <c r="C109" s="59">
        <v>127451.7</v>
      </c>
    </row>
    <row r="110" spans="1:3" s="50" customFormat="1" ht="15" x14ac:dyDescent="0.25">
      <c r="A110" s="61"/>
      <c r="B110" s="48" t="s">
        <v>140</v>
      </c>
      <c r="C110" s="62">
        <f>C109-C107</f>
        <v>-12561.047000000035</v>
      </c>
    </row>
    <row r="111" spans="1:3" s="50" customFormat="1" ht="15" x14ac:dyDescent="0.25">
      <c r="A111" s="61"/>
      <c r="B111" s="48" t="s">
        <v>139</v>
      </c>
      <c r="C111" s="62">
        <f>C35+C110</f>
        <v>-18499.842400000081</v>
      </c>
    </row>
    <row r="112" spans="1:3" s="52" customFormat="1" ht="14.25" x14ac:dyDescent="0.2">
      <c r="A112" s="51"/>
    </row>
    <row r="113" spans="1:1" s="52" customFormat="1" ht="14.25" x14ac:dyDescent="0.2">
      <c r="A113" s="51"/>
    </row>
    <row r="114" spans="1:1" s="52" customFormat="1" ht="14.25" x14ac:dyDescent="0.2">
      <c r="A114" s="51"/>
    </row>
    <row r="115" spans="1:1" s="52" customFormat="1" ht="14.25" x14ac:dyDescent="0.2">
      <c r="A115" s="51"/>
    </row>
    <row r="116" spans="1:1" s="52" customFormat="1" ht="14.25" x14ac:dyDescent="0.2">
      <c r="A116" s="51"/>
    </row>
    <row r="117" spans="1:1" s="52" customFormat="1" ht="14.25" x14ac:dyDescent="0.2">
      <c r="A117" s="51"/>
    </row>
    <row r="118" spans="1:1" s="52" customFormat="1" ht="14.25" x14ac:dyDescent="0.2">
      <c r="A118" s="51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2022-03-02T02:31:58Z</dcterms:created>
  <dcterms:modified xsi:type="dcterms:W3CDTF">2022-03-15T03:30:57Z</dcterms:modified>
</cp:coreProperties>
</file>