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 l="1"/>
  <c r="C78" i="1"/>
  <c r="C68" i="1"/>
  <c r="C61" i="1"/>
  <c r="C53" i="1"/>
  <c r="C41" i="1"/>
  <c r="B9" i="1"/>
  <c r="C90" i="1"/>
  <c r="C93" i="1" s="1"/>
  <c r="C94" i="1" s="1"/>
</calcChain>
</file>

<file path=xl/sharedStrings.xml><?xml version="1.0" encoding="utf-8"?>
<sst xmlns="http://schemas.openxmlformats.org/spreadsheetml/2006/main" count="125" uniqueCount="124">
  <si>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</si>
  <si>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</si>
  <si>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</si>
  <si>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</si>
  <si>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</si>
  <si>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</si>
  <si>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</si>
  <si>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</si>
  <si>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</si>
  <si>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</si>
  <si>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</si>
  <si>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</si>
  <si>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</si>
  <si>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</si>
  <si>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</si>
  <si>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</si>
  <si>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</si>
  <si>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</si>
  <si>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</si>
  <si>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</si>
  <si>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</si>
  <si>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</si>
  <si>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</si>
  <si>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</si>
  <si>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</si>
  <si>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</si>
  <si>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</si>
  <si>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</si>
  <si>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</si>
  <si>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</si>
  <si>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</si>
  <si>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</si>
  <si>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</si>
  <si>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</si>
  <si>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</si>
  <si>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</si>
  <si>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</si>
  <si>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</si>
  <si>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</si>
  <si>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</si>
  <si>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</si>
  <si>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</si>
  <si>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</si>
  <si>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</si>
  <si>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</si>
  <si>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</si>
  <si>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</si>
  <si>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</si>
  <si>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</si>
  <si>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</si>
  <si>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</si>
  <si>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</si>
  <si>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</si>
  <si>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</si>
  <si>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</si>
  <si>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</si>
  <si>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</si>
  <si>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</si>
  <si>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</si>
  <si>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</si>
  <si>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</si>
  <si>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</si>
  <si>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</si>
  <si>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</si>
  <si>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</si>
  <si>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</si>
  <si>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</si>
  <si>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</si>
  <si>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</si>
  <si>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</si>
  <si>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</si>
  <si>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</si>
  <si>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</si>
  <si>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</si>
  <si>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</si>
  <si>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</si>
  <si>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</si>
  <si>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</si>
  <si>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</si>
  <si>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</si>
  <si>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</si>
  <si>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</si>
  <si>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</si>
  <si>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</si>
  <si>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</si>
  <si>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</si>
  <si>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</si>
  <si>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</si>
  <si>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</si>
  <si>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</si>
  <si>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</si>
  <si>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</si>
  <si>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</si>
  <si>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</si>
  <si>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</si>
  <si>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</si>
  <si>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</si>
  <si>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</si>
  <si>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</si>
  <si>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</si>
  <si>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</si>
  <si>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</si>
  <si>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</si>
  <si>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</si>
  <si>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</si>
  <si>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устранение засора в МКД (выпуск на колодец)</t>
  </si>
  <si>
    <t>замена прокладок на вентиля для промывки системы отопления</t>
  </si>
  <si>
    <t>открытие продухов</t>
  </si>
  <si>
    <t>устранение засора канализации в МКД (коллектор)</t>
  </si>
  <si>
    <t xml:space="preserve"> 9.3</t>
  </si>
  <si>
    <t>Текущий ремонт систем конструкт.элем. (непр раб)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</si>
  <si>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</si>
  <si>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</si>
  <si>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</si>
  <si>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</si>
  <si>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</si>
  <si>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</si>
  <si>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6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</si>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</sst>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9" fillId="0" borderId="7" xfId="0" applyFont="1" applyFill="1" applyBorder="1"/>
    <xf numFmtId="0" fontId="11" fillId="0" borderId="0" xfId="1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1" fillId="0" borderId="0" xfId="0" applyFont="1" applyFill="1"/>
    <xf numFmtId="0" fontId="9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left" wrapText="1"/>
    </xf>
    <xf numFmtId="2" fontId="12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0" fontId="13" fillId="0" borderId="7" xfId="0" applyFont="1" applyFill="1" applyBorder="1"/>
    <xf numFmtId="2" fontId="9" fillId="0" borderId="7" xfId="0" applyNumberFormat="1" applyFont="1" applyFill="1" applyBorder="1" applyAlignment="1"/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16" fontId="9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64" fontId="9" fillId="0" borderId="7" xfId="0" applyNumberFormat="1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 wrapText="1"/>
    </xf>
    <xf numFmtId="0" fontId="9" fillId="0" borderId="7" xfId="0" applyFont="1" applyBorder="1"/>
    <xf numFmtId="0" fontId="14" fillId="0" borderId="7" xfId="0" applyFont="1" applyFill="1" applyBorder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7" xfId="0" applyFont="1" applyBorder="1"/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15" fillId="0" borderId="7" xfId="1" applyFont="1" applyBorder="1"/>
    <xf numFmtId="0" fontId="16" fillId="0" borderId="0" xfId="0" applyFont="1" applyFill="1" applyAlignment="1">
      <alignment wrapText="1"/>
    </xf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2" fontId="9" fillId="0" borderId="7" xfId="0" applyNumberFormat="1" applyFont="1" applyFill="1" applyBorder="1"/>
    <xf numFmtId="2" fontId="12" fillId="0" borderId="7" xfId="0" applyNumberFormat="1" applyFont="1" applyFill="1" applyBorder="1"/>
    <xf numFmtId="0" fontId="18" fillId="0" borderId="7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vertical="top" wrapText="1"/>
    </xf>
    <xf numFmtId="2" fontId="19" fillId="0" borderId="7" xfId="0" applyNumberFormat="1" applyFont="1" applyFill="1" applyBorder="1"/>
    <xf numFmtId="0" fontId="16" fillId="0" borderId="7" xfId="1" applyFont="1" applyBorder="1" applyAlignment="1">
      <alignment horizontal="center"/>
    </xf>
    <xf numFmtId="2" fontId="15" fillId="0" borderId="7" xfId="1" applyNumberFormat="1" applyFont="1" applyFill="1" applyBorder="1" applyAlignment="1"/>
    <xf numFmtId="0" fontId="17" fillId="0" borderId="7" xfId="1" applyFont="1" applyBorder="1" applyAlignment="1">
      <alignment horizontal="center"/>
    </xf>
    <xf numFmtId="0" fontId="16" fillId="0" borderId="7" xfId="1" applyFont="1" applyBorder="1" applyAlignment="1">
      <alignment horizontal="center" wrapText="1"/>
    </xf>
    <xf numFmtId="2" fontId="15" fillId="0" borderId="7" xfId="1" applyNumberFormat="1" applyFont="1" applyBorder="1" applyAlignment="1">
      <alignment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31" workbookViewId="0">
      <selection activeCell="G39" sqref="G39"/>
    </sheetView>
  </sheetViews>
  <sheetFormatPr defaultColWidth="9.140625" defaultRowHeight="11.25" x14ac:dyDescent="0.2"/>
  <cols>
    <col min="1" max="1" width="5.42578125" style="1" customWidth="1"/>
    <col min="2" max="2" width="68.42578125" style="1" customWidth="1"/>
    <col min="3" max="3" width="16.28515625" style="1" customWidth="1"/>
    <col min="4" max="200" width="9.140625" style="1" customWidth="1"/>
    <col min="201" max="201" width="3.85546875" style="1" customWidth="1"/>
    <col min="202" max="202" width="47.7109375" style="1" customWidth="1"/>
    <col min="203" max="203" width="10.42578125" style="1" customWidth="1"/>
    <col min="204" max="204" width="7.28515625" style="1" customWidth="1"/>
    <col min="205" max="205" width="9.85546875" style="1" customWidth="1"/>
    <col min="206" max="206" width="6.28515625" style="1" customWidth="1"/>
    <col min="207" max="207" width="7.7109375" style="1" customWidth="1"/>
    <col min="208" max="208" width="9.5703125" style="1" customWidth="1"/>
    <col min="209" max="209" width="10" style="1" customWidth="1"/>
    <col min="210" max="224" width="9.140625" style="1" customWidth="1"/>
    <col min="225" max="225" width="8.42578125" style="1" customWidth="1"/>
    <col min="226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2.75" hidden="1" customHeight="1" x14ac:dyDescent="0.2">
      <c r="A22" s="16" t="s">
        <v>24</v>
      </c>
      <c r="B22" s="17" t="s">
        <v>25</v>
      </c>
    </row>
    <row r="23" spans="1:3" ht="12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14.25" hidden="1" customHeight="1" x14ac:dyDescent="0.2">
      <c r="A28" s="16" t="s">
        <v>28</v>
      </c>
      <c r="B28" s="17" t="s">
        <v>32</v>
      </c>
    </row>
    <row r="29" spans="1:3" ht="13.5" hidden="1" customHeight="1" x14ac:dyDescent="0.2">
      <c r="A29" s="16" t="s">
        <v>33</v>
      </c>
      <c r="B29" s="17" t="s">
        <v>34</v>
      </c>
    </row>
    <row r="30" spans="1:3" ht="13.5" hidden="1" customHeight="1" x14ac:dyDescent="0.2">
      <c r="A30" s="18"/>
      <c r="B30" s="19"/>
    </row>
    <row r="31" spans="1:3" s="25" customFormat="1" ht="15.75" x14ac:dyDescent="0.25">
      <c r="A31" s="65" t="s">
        <v>118</v>
      </c>
      <c r="B31" s="65"/>
      <c r="C31" s="24"/>
    </row>
    <row r="32" spans="1:3" s="26" customFormat="1" ht="15.75" x14ac:dyDescent="0.25">
      <c r="A32" s="65" t="s">
        <v>116</v>
      </c>
      <c r="B32" s="65"/>
      <c r="C32" s="24"/>
    </row>
    <row r="33" spans="1:3" s="26" customFormat="1" ht="15.75" x14ac:dyDescent="0.25">
      <c r="A33" s="65" t="s">
        <v>117</v>
      </c>
      <c r="B33" s="65"/>
      <c r="C33" s="24"/>
    </row>
    <row r="34" spans="1:3" s="27" customFormat="1" ht="13.5" customHeight="1" x14ac:dyDescent="0.25">
      <c r="A34" s="64"/>
      <c r="B34" s="64"/>
      <c r="C34" s="26"/>
    </row>
    <row r="35" spans="1:3" s="27" customFormat="1" ht="13.5" customHeight="1" x14ac:dyDescent="0.25">
      <c r="A35" s="28"/>
      <c r="B35" s="29" t="s">
        <v>119</v>
      </c>
      <c r="C35" s="30">
        <v>-103598.7548</v>
      </c>
    </row>
    <row r="36" spans="1:3" s="27" customFormat="1" ht="15.75" x14ac:dyDescent="0.25">
      <c r="A36" s="31"/>
      <c r="B36" s="32" t="s">
        <v>35</v>
      </c>
      <c r="C36" s="33"/>
    </row>
    <row r="37" spans="1:3" ht="31.5" x14ac:dyDescent="0.25">
      <c r="A37" s="28" t="s">
        <v>36</v>
      </c>
      <c r="B37" s="34" t="s">
        <v>37</v>
      </c>
      <c r="C37" s="54">
        <v>8676.0959999999995</v>
      </c>
    </row>
    <row r="38" spans="1:3" ht="15.75" x14ac:dyDescent="0.25">
      <c r="A38" s="35" t="s">
        <v>38</v>
      </c>
      <c r="B38" s="34" t="s">
        <v>39</v>
      </c>
      <c r="C38" s="54">
        <v>10223.231999999998</v>
      </c>
    </row>
    <row r="39" spans="1:3" ht="47.25" x14ac:dyDescent="0.25">
      <c r="A39" s="35" t="s">
        <v>40</v>
      </c>
      <c r="B39" s="34" t="s">
        <v>41</v>
      </c>
      <c r="C39" s="54">
        <v>934.94999999999993</v>
      </c>
    </row>
    <row r="40" spans="1:3" ht="15.75" x14ac:dyDescent="0.25">
      <c r="A40" s="28" t="s">
        <v>42</v>
      </c>
      <c r="B40" s="34" t="s">
        <v>43</v>
      </c>
      <c r="C40" s="54">
        <v>93.366</v>
      </c>
    </row>
    <row r="41" spans="1:3" ht="15.75" x14ac:dyDescent="0.25">
      <c r="A41" s="28"/>
      <c r="B41" s="36" t="s">
        <v>44</v>
      </c>
      <c r="C41" s="55">
        <f>SUM(C37:C40)</f>
        <v>19927.644</v>
      </c>
    </row>
    <row r="42" spans="1:3" ht="15.75" x14ac:dyDescent="0.25">
      <c r="A42" s="28"/>
      <c r="B42" s="32" t="s">
        <v>45</v>
      </c>
      <c r="C42" s="23"/>
    </row>
    <row r="43" spans="1:3" ht="15" customHeight="1" x14ac:dyDescent="0.25">
      <c r="A43" s="28" t="s">
        <v>46</v>
      </c>
      <c r="B43" s="34" t="s">
        <v>47</v>
      </c>
      <c r="C43" s="54">
        <v>2106.81</v>
      </c>
    </row>
    <row r="44" spans="1:3" ht="18" customHeight="1" x14ac:dyDescent="0.25">
      <c r="A44" s="37" t="s">
        <v>48</v>
      </c>
      <c r="B44" s="34" t="s">
        <v>49</v>
      </c>
      <c r="C44" s="54">
        <v>297.84000000000003</v>
      </c>
    </row>
    <row r="45" spans="1:3" ht="18" customHeight="1" x14ac:dyDescent="0.25">
      <c r="A45" s="37" t="s">
        <v>50</v>
      </c>
      <c r="B45" s="34" t="s">
        <v>51</v>
      </c>
      <c r="C45" s="54">
        <v>5150.8799999999992</v>
      </c>
    </row>
    <row r="46" spans="1:3" ht="15.75" x14ac:dyDescent="0.25">
      <c r="A46" s="37" t="s">
        <v>52</v>
      </c>
      <c r="B46" s="34" t="s">
        <v>53</v>
      </c>
      <c r="C46" s="54">
        <v>1264.4799999999998</v>
      </c>
    </row>
    <row r="47" spans="1:3" ht="15.75" x14ac:dyDescent="0.25">
      <c r="A47" s="37" t="s">
        <v>54</v>
      </c>
      <c r="B47" s="34" t="s">
        <v>55</v>
      </c>
      <c r="C47" s="54">
        <v>12668.400000000001</v>
      </c>
    </row>
    <row r="48" spans="1:3" ht="15.75" x14ac:dyDescent="0.25">
      <c r="A48" s="37" t="s">
        <v>56</v>
      </c>
      <c r="B48" s="34" t="s">
        <v>57</v>
      </c>
      <c r="C48" s="54">
        <v>3719.43</v>
      </c>
    </row>
    <row r="49" spans="1:3" ht="31.5" x14ac:dyDescent="0.25">
      <c r="A49" s="28" t="s">
        <v>58</v>
      </c>
      <c r="B49" s="34" t="s">
        <v>59</v>
      </c>
      <c r="C49" s="54">
        <v>631</v>
      </c>
    </row>
    <row r="50" spans="1:3" ht="24.75" customHeight="1" x14ac:dyDescent="0.25">
      <c r="A50" s="28" t="s">
        <v>60</v>
      </c>
      <c r="B50" s="34" t="s">
        <v>61</v>
      </c>
      <c r="C50" s="54">
        <v>212.8</v>
      </c>
    </row>
    <row r="51" spans="1:3" ht="31.5" x14ac:dyDescent="0.25">
      <c r="A51" s="28" t="s">
        <v>62</v>
      </c>
      <c r="B51" s="34" t="s">
        <v>63</v>
      </c>
      <c r="C51" s="54">
        <v>4086.5439999999999</v>
      </c>
    </row>
    <row r="52" spans="1:3" ht="19.5" customHeight="1" x14ac:dyDescent="0.25">
      <c r="A52" s="28" t="s">
        <v>64</v>
      </c>
      <c r="B52" s="34" t="s">
        <v>65</v>
      </c>
      <c r="C52" s="54">
        <v>1389.9199999999998</v>
      </c>
    </row>
    <row r="53" spans="1:3" ht="15.75" x14ac:dyDescent="0.25">
      <c r="A53" s="28"/>
      <c r="B53" s="36" t="s">
        <v>66</v>
      </c>
      <c r="C53" s="55">
        <f>SUM(C43:C52)</f>
        <v>31528.103999999999</v>
      </c>
    </row>
    <row r="54" spans="1:3" ht="15.75" x14ac:dyDescent="0.25">
      <c r="A54" s="28"/>
      <c r="B54" s="32" t="s">
        <v>67</v>
      </c>
      <c r="C54" s="54"/>
    </row>
    <row r="55" spans="1:3" ht="15.75" x14ac:dyDescent="0.25">
      <c r="A55" s="38">
        <v>43103</v>
      </c>
      <c r="B55" s="39" t="s">
        <v>68</v>
      </c>
      <c r="C55" s="54">
        <v>8022.34</v>
      </c>
    </row>
    <row r="56" spans="1:3" ht="19.5" customHeight="1" x14ac:dyDescent="0.25">
      <c r="A56" s="38">
        <v>43134</v>
      </c>
      <c r="B56" s="39" t="s">
        <v>69</v>
      </c>
      <c r="C56" s="54">
        <v>6251.7000000000007</v>
      </c>
    </row>
    <row r="57" spans="1:3" ht="17.25" customHeight="1" x14ac:dyDescent="0.25">
      <c r="A57" s="38">
        <v>43162</v>
      </c>
      <c r="B57" s="39" t="s">
        <v>70</v>
      </c>
      <c r="C57" s="54">
        <v>3307.2000000000003</v>
      </c>
    </row>
    <row r="58" spans="1:3" ht="18.75" customHeight="1" x14ac:dyDescent="0.25">
      <c r="A58" s="38">
        <v>43193</v>
      </c>
      <c r="B58" s="39" t="s">
        <v>71</v>
      </c>
      <c r="C58" s="54">
        <v>230.1</v>
      </c>
    </row>
    <row r="59" spans="1:3" ht="15.75" x14ac:dyDescent="0.25">
      <c r="A59" s="38">
        <v>43223</v>
      </c>
      <c r="B59" s="39" t="s">
        <v>72</v>
      </c>
      <c r="C59" s="54">
        <v>605.76</v>
      </c>
    </row>
    <row r="60" spans="1:3" ht="15.75" x14ac:dyDescent="0.25">
      <c r="A60" s="40">
        <v>43376</v>
      </c>
      <c r="B60" s="34" t="s">
        <v>73</v>
      </c>
      <c r="C60" s="54">
        <v>64.930000000000007</v>
      </c>
    </row>
    <row r="61" spans="1:3" ht="15.75" x14ac:dyDescent="0.25">
      <c r="A61" s="28"/>
      <c r="B61" s="36" t="s">
        <v>74</v>
      </c>
      <c r="C61" s="55">
        <f>SUM(C55:C60)</f>
        <v>18482.03</v>
      </c>
    </row>
    <row r="62" spans="1:3" ht="15.75" x14ac:dyDescent="0.25">
      <c r="A62" s="28"/>
      <c r="B62" s="32" t="s">
        <v>75</v>
      </c>
      <c r="C62" s="54"/>
    </row>
    <row r="63" spans="1:3" ht="31.5" x14ac:dyDescent="0.25">
      <c r="A63" s="28" t="s">
        <v>76</v>
      </c>
      <c r="B63" s="34" t="s">
        <v>77</v>
      </c>
      <c r="C63" s="54">
        <v>0</v>
      </c>
    </row>
    <row r="64" spans="1:3" ht="37.5" customHeight="1" x14ac:dyDescent="0.25">
      <c r="A64" s="28" t="s">
        <v>78</v>
      </c>
      <c r="B64" s="34" t="s">
        <v>79</v>
      </c>
      <c r="C64" s="54">
        <v>3530.6279999999997</v>
      </c>
    </row>
    <row r="65" spans="1:3" ht="36.75" customHeight="1" x14ac:dyDescent="0.25">
      <c r="A65" s="28" t="s">
        <v>80</v>
      </c>
      <c r="B65" s="34" t="s">
        <v>81</v>
      </c>
      <c r="C65" s="54">
        <v>2353.752</v>
      </c>
    </row>
    <row r="66" spans="1:3" ht="15.75" x14ac:dyDescent="0.25">
      <c r="A66" s="28" t="s">
        <v>82</v>
      </c>
      <c r="B66" s="34" t="s">
        <v>83</v>
      </c>
      <c r="C66" s="54">
        <v>1083</v>
      </c>
    </row>
    <row r="67" spans="1:3" ht="38.25" customHeight="1" x14ac:dyDescent="0.25">
      <c r="A67" s="28" t="s">
        <v>84</v>
      </c>
      <c r="B67" s="34" t="s">
        <v>85</v>
      </c>
      <c r="C67" s="54">
        <v>2976.8040000000001</v>
      </c>
    </row>
    <row r="68" spans="1:3" ht="15.75" x14ac:dyDescent="0.25">
      <c r="A68" s="28"/>
      <c r="B68" s="36" t="s">
        <v>86</v>
      </c>
      <c r="C68" s="55">
        <f>SUM(C63:C67)</f>
        <v>9944.1839999999993</v>
      </c>
    </row>
    <row r="69" spans="1:3" ht="31.5" x14ac:dyDescent="0.25">
      <c r="A69" s="41" t="s">
        <v>87</v>
      </c>
      <c r="B69" s="36" t="s">
        <v>88</v>
      </c>
      <c r="C69" s="55">
        <v>6576.6600000000008</v>
      </c>
    </row>
    <row r="70" spans="1:3" ht="15.75" x14ac:dyDescent="0.25">
      <c r="A70" s="41" t="s">
        <v>89</v>
      </c>
      <c r="B70" s="36" t="s">
        <v>90</v>
      </c>
      <c r="C70" s="55">
        <v>1869.1559999999997</v>
      </c>
    </row>
    <row r="71" spans="1:3" ht="15" customHeight="1" x14ac:dyDescent="0.25">
      <c r="A71" s="41"/>
      <c r="B71" s="36" t="s">
        <v>91</v>
      </c>
      <c r="C71" s="55"/>
    </row>
    <row r="72" spans="1:3" ht="15.75" x14ac:dyDescent="0.25">
      <c r="A72" s="41" t="s">
        <v>92</v>
      </c>
      <c r="B72" s="36" t="s">
        <v>93</v>
      </c>
      <c r="C72" s="55">
        <v>1064.68</v>
      </c>
    </row>
    <row r="73" spans="1:3" ht="21" customHeight="1" x14ac:dyDescent="0.25">
      <c r="A73" s="41" t="s">
        <v>94</v>
      </c>
      <c r="B73" s="36" t="s">
        <v>95</v>
      </c>
      <c r="C73" s="55">
        <v>1027.54</v>
      </c>
    </row>
    <row r="74" spans="1:3" ht="18" customHeight="1" x14ac:dyDescent="0.25">
      <c r="A74" s="41"/>
      <c r="B74" s="42" t="s">
        <v>96</v>
      </c>
      <c r="C74" s="54">
        <v>0</v>
      </c>
    </row>
    <row r="75" spans="1:3" ht="20.25" customHeight="1" x14ac:dyDescent="0.25">
      <c r="A75" s="28" t="s">
        <v>97</v>
      </c>
      <c r="B75" s="34" t="s">
        <v>98</v>
      </c>
      <c r="C75" s="54">
        <v>10170</v>
      </c>
    </row>
    <row r="76" spans="1:3" ht="36.75" customHeight="1" x14ac:dyDescent="0.25">
      <c r="A76" s="28"/>
      <c r="B76" s="34" t="s">
        <v>99</v>
      </c>
      <c r="C76" s="54">
        <v>9901.7999999999975</v>
      </c>
    </row>
    <row r="77" spans="1:3" ht="34.5" customHeight="1" x14ac:dyDescent="0.25">
      <c r="A77" s="28"/>
      <c r="B77" s="34" t="s">
        <v>100</v>
      </c>
      <c r="C77" s="54">
        <v>3300.6000000000008</v>
      </c>
    </row>
    <row r="78" spans="1:3" ht="19.5" customHeight="1" x14ac:dyDescent="0.25">
      <c r="A78" s="28"/>
      <c r="B78" s="36" t="s">
        <v>101</v>
      </c>
      <c r="C78" s="55">
        <f>SUM(C75:C77)</f>
        <v>23372.399999999998</v>
      </c>
    </row>
    <row r="79" spans="1:3" ht="19.5" customHeight="1" x14ac:dyDescent="0.25">
      <c r="A79" s="28"/>
      <c r="B79" s="32" t="s">
        <v>102</v>
      </c>
      <c r="C79" s="54"/>
    </row>
    <row r="80" spans="1:3" ht="15.75" x14ac:dyDescent="0.25">
      <c r="A80" s="28" t="s">
        <v>103</v>
      </c>
      <c r="B80" s="34" t="s">
        <v>104</v>
      </c>
      <c r="C80" s="54">
        <v>0</v>
      </c>
    </row>
    <row r="81" spans="1:3" ht="15.75" x14ac:dyDescent="0.25">
      <c r="A81" s="28"/>
      <c r="B81" s="43" t="s">
        <v>105</v>
      </c>
      <c r="C81" s="54">
        <v>0</v>
      </c>
    </row>
    <row r="82" spans="1:3" ht="15.75" x14ac:dyDescent="0.25">
      <c r="A82" s="44"/>
      <c r="B82" s="45" t="s">
        <v>106</v>
      </c>
      <c r="C82" s="54">
        <v>130.22</v>
      </c>
    </row>
    <row r="83" spans="1:3" ht="15.75" x14ac:dyDescent="0.25">
      <c r="A83" s="44"/>
      <c r="B83" s="46" t="s">
        <v>107</v>
      </c>
      <c r="C83" s="54">
        <v>332.56</v>
      </c>
    </row>
    <row r="84" spans="1:3" ht="15.75" x14ac:dyDescent="0.25">
      <c r="A84" s="44"/>
      <c r="B84" s="46" t="s">
        <v>108</v>
      </c>
      <c r="C84" s="54">
        <v>0</v>
      </c>
    </row>
    <row r="85" spans="1:3" ht="15.75" x14ac:dyDescent="0.25">
      <c r="A85" s="44"/>
      <c r="B85" s="46" t="s">
        <v>108</v>
      </c>
      <c r="C85" s="54">
        <v>0</v>
      </c>
    </row>
    <row r="86" spans="1:3" ht="15.75" x14ac:dyDescent="0.25">
      <c r="A86" s="28" t="s">
        <v>109</v>
      </c>
      <c r="B86" s="34" t="s">
        <v>110</v>
      </c>
      <c r="C86" s="54">
        <v>0</v>
      </c>
    </row>
    <row r="87" spans="1:3" ht="15.75" x14ac:dyDescent="0.25">
      <c r="A87" s="28"/>
      <c r="B87" s="23" t="s">
        <v>111</v>
      </c>
      <c r="C87" s="54">
        <v>842.17000000000007</v>
      </c>
    </row>
    <row r="88" spans="1:3" ht="15.75" x14ac:dyDescent="0.25">
      <c r="A88" s="47"/>
      <c r="B88" s="36" t="s">
        <v>112</v>
      </c>
      <c r="C88" s="55">
        <f>SUM(C80:C87)</f>
        <v>1304.95</v>
      </c>
    </row>
    <row r="89" spans="1:3" ht="14.25" customHeight="1" x14ac:dyDescent="0.25">
      <c r="A89" s="28"/>
      <c r="B89" s="48" t="s">
        <v>113</v>
      </c>
      <c r="C89" s="55">
        <v>18622.332000000002</v>
      </c>
    </row>
    <row r="90" spans="1:3" ht="15" x14ac:dyDescent="0.2">
      <c r="A90" s="56" t="s">
        <v>114</v>
      </c>
      <c r="B90" s="57" t="s">
        <v>115</v>
      </c>
      <c r="C90" s="58">
        <f>C41+C53+C61+C68+C69+C70+C72+C73+C78+C88+C89</f>
        <v>133719.67999999996</v>
      </c>
    </row>
    <row r="91" spans="1:3" s="50" customFormat="1" ht="15" x14ac:dyDescent="0.25">
      <c r="A91" s="59"/>
      <c r="B91" s="49" t="s">
        <v>120</v>
      </c>
      <c r="C91" s="60">
        <v>116029.7</v>
      </c>
    </row>
    <row r="92" spans="1:3" s="51" customFormat="1" ht="15" x14ac:dyDescent="0.25">
      <c r="A92" s="61"/>
      <c r="B92" s="49" t="s">
        <v>121</v>
      </c>
      <c r="C92" s="60">
        <v>103392.4</v>
      </c>
    </row>
    <row r="93" spans="1:3" s="51" customFormat="1" ht="15" x14ac:dyDescent="0.25">
      <c r="A93" s="62"/>
      <c r="B93" s="49" t="s">
        <v>123</v>
      </c>
      <c r="C93" s="63">
        <f>C92-C90</f>
        <v>-30327.27999999997</v>
      </c>
    </row>
    <row r="94" spans="1:3" s="51" customFormat="1" ht="15" x14ac:dyDescent="0.25">
      <c r="A94" s="62"/>
      <c r="B94" s="49" t="s">
        <v>122</v>
      </c>
      <c r="C94" s="63">
        <f>C35+C93</f>
        <v>-133926.03479999996</v>
      </c>
    </row>
    <row r="95" spans="1:3" s="53" customFormat="1" ht="14.25" x14ac:dyDescent="0.2">
      <c r="A95" s="52"/>
    </row>
    <row r="96" spans="1:3" s="53" customFormat="1" ht="14.25" x14ac:dyDescent="0.2">
      <c r="A96" s="52"/>
    </row>
    <row r="97" spans="1:2" s="53" customFormat="1" ht="14.25" x14ac:dyDescent="0.2">
      <c r="A97" s="52"/>
    </row>
    <row r="98" spans="1:2" s="53" customFormat="1" ht="14.25" x14ac:dyDescent="0.2">
      <c r="A98" s="52"/>
    </row>
    <row r="99" spans="1:2" s="53" customFormat="1" ht="14.25" x14ac:dyDescent="0.2">
      <c r="A99" s="52"/>
    </row>
    <row r="100" spans="1:2" s="53" customFormat="1" ht="14.25" x14ac:dyDescent="0.2">
      <c r="A100" s="52"/>
    </row>
    <row r="101" spans="1:2" s="53" customFormat="1" ht="14.25" x14ac:dyDescent="0.2">
      <c r="A101" s="52"/>
    </row>
    <row r="102" spans="1:2" s="53" customFormat="1" ht="14.25" x14ac:dyDescent="0.2">
      <c r="A102" s="52"/>
    </row>
    <row r="103" spans="1:2" s="53" customFormat="1" ht="14.25" x14ac:dyDescent="0.2">
      <c r="A103" s="52"/>
    </row>
    <row r="104" spans="1:2" s="53" customFormat="1" ht="14.25" x14ac:dyDescent="0.2">
      <c r="A104" s="52"/>
    </row>
    <row r="105" spans="1:2" s="53" customFormat="1" ht="14.25" x14ac:dyDescent="0.2">
      <c r="A105" s="52"/>
    </row>
    <row r="106" spans="1:2" x14ac:dyDescent="0.2">
      <c r="A106" s="21"/>
      <c r="B106" s="22"/>
    </row>
    <row r="107" spans="1:2" x14ac:dyDescent="0.2">
      <c r="A107" s="21"/>
      <c r="B107" s="22"/>
    </row>
    <row r="108" spans="1:2" x14ac:dyDescent="0.2">
      <c r="A108" s="21"/>
      <c r="B108" s="22"/>
    </row>
    <row r="109" spans="1:2" x14ac:dyDescent="0.2">
      <c r="A109" s="21"/>
      <c r="B109" s="22"/>
    </row>
    <row r="110" spans="1:2" x14ac:dyDescent="0.2">
      <c r="A110" s="21"/>
      <c r="B110" s="22"/>
    </row>
    <row r="111" spans="1:2" x14ac:dyDescent="0.2">
      <c r="A111" s="21"/>
      <c r="B111" s="22"/>
    </row>
    <row r="112" spans="1:2" x14ac:dyDescent="0.2">
      <c r="A112" s="20"/>
      <c r="B112" s="22"/>
    </row>
  </sheetData>
  <mergeCells count="4">
    <mergeCell ref="A34:B34"/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2022-03-02T02:50:40Z</dcterms:created>
  <dcterms:modified xsi:type="dcterms:W3CDTF">2022-03-15T03:31:08Z</dcterms:modified>
</cp:coreProperties>
</file>