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4"/>
  <c r="C69"/>
  <c r="C50"/>
  <c r="C38"/>
  <c r="C31"/>
  <c r="C24"/>
  <c r="C12"/>
  <c r="C71"/>
</calcChain>
</file>

<file path=xl/sharedStrings.xml><?xml version="1.0" encoding="utf-8"?>
<sst xmlns="http://schemas.openxmlformats.org/spreadsheetml/2006/main" count="106" uniqueCount="106">
  <si>
    <t>г</t>
  </si>
  <si>
    <t>д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</si>
  <si>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</si>
  <si>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</si>
  <si>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</si>
  <si>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</si>
  <si>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</si>
  <si>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</si>
  <si>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</si>
  <si>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</si>
  <si>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</si>
  <si>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</si>
  <si>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</si>
  <si>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</si>
  <si>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</si>
  <si>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</si>
  <si>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</si>
  <si>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</si>
  <si>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</si>
  <si>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</si>
  <si>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</si>
  <si>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</si>
  <si>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</si>
  <si>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</si>
  <si>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</si>
  <si>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</si>
  <si>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</si>
  <si>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</si>
  <si>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</si>
  <si>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</si>
  <si>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</si>
  <si>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</si>
  <si>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</si>
  <si>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</si>
  <si>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</si>
  <si>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</si>
  <si>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</si>
  <si>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</si>
  <si>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</si>
  <si>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</si>
  <si>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</si>
  <si>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</si>
  <si>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</si>
  <si>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</si>
  <si>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</si>
  <si>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</si>
  <si>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</si>
  <si>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</si>
  <si>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</si>
  <si>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</si>
  <si>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</si>
  <si>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</si>
  <si>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</si>
  <si>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</si>
  <si>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</si>
  <si>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</si>
  <si>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</si>
  <si>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</si>
  <si>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</si>
  <si>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</si>
  <si>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</si>
  <si>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</si>
  <si>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</si>
  <si>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</si>
  <si>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</si>
  <si>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</si>
  <si>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</si>
  <si>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</si>
  <si>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</si>
  <si>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</si>
  <si>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</si>
  <si>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</si>
  <si>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</si>
  <si>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установка разъема для передвижного компрессора в ВРУ:</t>
  </si>
  <si>
    <t>а</t>
  </si>
  <si>
    <t>установка автоматического выключателя 25А</t>
  </si>
  <si>
    <t>б</t>
  </si>
  <si>
    <t>устрйство дин-рейки (500мм)</t>
  </si>
  <si>
    <t>в</t>
  </si>
  <si>
    <t>устройство разъема РШ-ВШ 3 конт. 32А/250В</t>
  </si>
  <si>
    <t>устройство кабеля КГ 4*4</t>
  </si>
  <si>
    <t>устройство провода АПуВ 1*2,5</t>
  </si>
  <si>
    <t>9.2.</t>
  </si>
  <si>
    <t>Текущий ремонт систем ВиК (непредвиденные работы</t>
  </si>
  <si>
    <t>смена домового водосчетчика GERRIDA СВК Ду 15 с присоедин.узлами</t>
  </si>
  <si>
    <t>смена прокладки сантехнической уплотняющей (резина)</t>
  </si>
  <si>
    <t>замена прокладок на вентиля для промывки системы отопления</t>
  </si>
  <si>
    <t>смена бочонка Ду 20 мм с отжигом (в ИТП)</t>
  </si>
  <si>
    <t>ремонт в ИТП (смета)</t>
  </si>
  <si>
    <t xml:space="preserve"> 9.3</t>
  </si>
  <si>
    <t>Текущий ремонт систем конструкт.элем. (непр раб)</t>
  </si>
  <si>
    <t xml:space="preserve">ремонт металлических стоек скамейки сваркой </t>
  </si>
  <si>
    <t>ремонт скамейки (2п) с заменой бруска 2,0*0,05*0,04</t>
  </si>
  <si>
    <t>открытие продухов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</si>
  <si>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</si>
  <si>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</si>
  <si>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</si>
  <si>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</si>
  <si>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</si>
  <si>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7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</si>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</sst>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1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4" fillId="0" borderId="1" xfId="0" applyFont="1" applyFill="1" applyBorder="1"/>
    <xf numFmtId="0" fontId="7" fillId="0" borderId="0" xfId="1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4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1" applyFont="1" applyBorder="1"/>
    <xf numFmtId="0" fontId="1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2" fontId="15" fillId="0" borderId="1" xfId="0" applyNumberFormat="1" applyFont="1" applyFill="1" applyBorder="1"/>
    <xf numFmtId="0" fontId="12" fillId="0" borderId="1" xfId="1" applyFont="1" applyBorder="1" applyAlignment="1">
      <alignment horizontal="center"/>
    </xf>
    <xf numFmtId="2" fontId="11" fillId="0" borderId="1" xfId="1" applyNumberFormat="1" applyFont="1" applyFill="1" applyBorder="1" applyAlignment="1"/>
    <xf numFmtId="0" fontId="13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2" fontId="11" fillId="0" borderId="1" xfId="1" applyNumberFormat="1" applyFont="1" applyBorder="1" applyAlignment="1">
      <alignment wrapText="1"/>
    </xf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4"/>
  <sheetViews>
    <sheetView tabSelected="1" workbookViewId="0">
      <selection activeCell="F67" sqref="F67"/>
    </sheetView>
  </sheetViews>
  <sheetFormatPr defaultRowHeight="11.25"/>
  <cols>
    <col min="1" max="1" width="7.7109375" style="1" customWidth="1"/>
    <col min="2" max="2" width="70" style="1" customWidth="1"/>
    <col min="3" max="3" width="13.28515625" style="1" customWidth="1"/>
    <col min="4" max="200" width="9.140625" style="1" customWidth="1"/>
    <col min="201" max="201" width="3.85546875" style="1" customWidth="1"/>
    <col min="202" max="202" width="47.7109375" style="1" customWidth="1"/>
    <col min="203" max="203" width="10.42578125" style="1" customWidth="1"/>
    <col min="204" max="204" width="7.28515625" style="1" customWidth="1"/>
    <col min="205" max="205" width="9.85546875" style="1" customWidth="1"/>
    <col min="206" max="206" width="6.28515625" style="1" customWidth="1"/>
    <col min="207" max="207" width="7.7109375" style="1" customWidth="1"/>
    <col min="208" max="208" width="9" style="1" customWidth="1"/>
    <col min="209" max="209" width="10" style="1" customWidth="1"/>
    <col min="210" max="224" width="9.140625" style="1" customWidth="1"/>
    <col min="225" max="225" width="8.85546875" style="1" customWidth="1"/>
    <col min="226" max="247" width="9.140625" style="1" customWidth="1"/>
    <col min="248" max="248" width="8.85546875" style="1" customWidth="1"/>
    <col min="249" max="16384" width="9.140625" style="1"/>
  </cols>
  <sheetData>
    <row r="1" spans="1:3" s="7" customFormat="1" ht="15.75">
      <c r="A1" s="47" t="s">
        <v>104</v>
      </c>
      <c r="B1" s="47"/>
      <c r="C1" s="6"/>
    </row>
    <row r="2" spans="1:3" s="8" customFormat="1" ht="15.75">
      <c r="A2" s="47" t="s">
        <v>98</v>
      </c>
      <c r="B2" s="47"/>
      <c r="C2" s="6"/>
    </row>
    <row r="3" spans="1:3" s="8" customFormat="1" ht="15.75">
      <c r="A3" s="47" t="s">
        <v>99</v>
      </c>
      <c r="B3" s="47"/>
      <c r="C3" s="6"/>
    </row>
    <row r="4" spans="1:3" s="8" customFormat="1" ht="15.75">
      <c r="A4" s="9"/>
      <c r="B4" s="9"/>
      <c r="C4" s="6"/>
    </row>
    <row r="5" spans="1:3" s="10" customFormat="1" ht="13.5" customHeight="1">
      <c r="A5" s="11"/>
      <c r="B5" s="12" t="s">
        <v>105</v>
      </c>
      <c r="C5" s="13">
        <v>-4308.0339999999997</v>
      </c>
    </row>
    <row r="6" spans="1:3" s="10" customFormat="1" ht="13.5" customHeight="1">
      <c r="A6" s="14"/>
      <c r="B6" s="15"/>
      <c r="C6" s="16"/>
    </row>
    <row r="7" spans="1:3" s="10" customFormat="1" ht="15.75">
      <c r="A7" s="17"/>
      <c r="B7" s="18" t="s">
        <v>2</v>
      </c>
      <c r="C7" s="5"/>
    </row>
    <row r="8" spans="1:3" ht="31.5">
      <c r="A8" s="14" t="s">
        <v>3</v>
      </c>
      <c r="B8" s="19" t="s">
        <v>4</v>
      </c>
      <c r="C8" s="20">
        <v>7605.311999999999</v>
      </c>
    </row>
    <row r="9" spans="1:3" ht="15.75">
      <c r="A9" s="21" t="s">
        <v>5</v>
      </c>
      <c r="B9" s="19" t="s">
        <v>6</v>
      </c>
      <c r="C9" s="20">
        <v>8961.5040000000008</v>
      </c>
    </row>
    <row r="10" spans="1:3" ht="47.25">
      <c r="A10" s="21" t="s">
        <v>7</v>
      </c>
      <c r="B10" s="19" t="s">
        <v>8</v>
      </c>
      <c r="C10" s="20">
        <v>850.39800000000002</v>
      </c>
    </row>
    <row r="11" spans="1:3" ht="15.75">
      <c r="A11" s="14" t="s">
        <v>9</v>
      </c>
      <c r="B11" s="19" t="s">
        <v>10</v>
      </c>
      <c r="C11" s="20">
        <v>150.17600000000002</v>
      </c>
    </row>
    <row r="12" spans="1:3" ht="15.75">
      <c r="A12" s="14"/>
      <c r="B12" s="22" t="s">
        <v>11</v>
      </c>
      <c r="C12" s="13">
        <f>SUM(C8:C11)</f>
        <v>17567.39</v>
      </c>
    </row>
    <row r="13" spans="1:3" ht="15.75">
      <c r="A13" s="14"/>
      <c r="B13" s="18" t="s">
        <v>12</v>
      </c>
      <c r="C13" s="20"/>
    </row>
    <row r="14" spans="1:3" ht="15" customHeight="1">
      <c r="A14" s="14" t="s">
        <v>13</v>
      </c>
      <c r="B14" s="19" t="s">
        <v>14</v>
      </c>
      <c r="C14" s="20">
        <v>2363.85</v>
      </c>
    </row>
    <row r="15" spans="1:3" ht="18.75" customHeight="1">
      <c r="A15" s="23" t="s">
        <v>15</v>
      </c>
      <c r="B15" s="19" t="s">
        <v>16</v>
      </c>
      <c r="C15" s="20">
        <v>606.69600000000003</v>
      </c>
    </row>
    <row r="16" spans="1:3" ht="18.75" customHeight="1">
      <c r="A16" s="23" t="s">
        <v>17</v>
      </c>
      <c r="B16" s="19" t="s">
        <v>18</v>
      </c>
      <c r="C16" s="20">
        <v>15738.407999999999</v>
      </c>
    </row>
    <row r="17" spans="1:3" ht="15.75">
      <c r="A17" s="23" t="s">
        <v>19</v>
      </c>
      <c r="B17" s="19" t="s">
        <v>20</v>
      </c>
      <c r="C17" s="20">
        <v>1219.32</v>
      </c>
    </row>
    <row r="18" spans="1:3" ht="15.75">
      <c r="A18" s="23" t="s">
        <v>21</v>
      </c>
      <c r="B18" s="19" t="s">
        <v>22</v>
      </c>
      <c r="C18" s="20">
        <v>14071.860000000002</v>
      </c>
    </row>
    <row r="19" spans="1:3" ht="15.75">
      <c r="A19" s="23" t="s">
        <v>23</v>
      </c>
      <c r="B19" s="19" t="s">
        <v>24</v>
      </c>
      <c r="C19" s="20">
        <v>3711.7080000000001</v>
      </c>
    </row>
    <row r="20" spans="1:3" ht="31.5">
      <c r="A20" s="14" t="s">
        <v>25</v>
      </c>
      <c r="B20" s="19" t="s">
        <v>26</v>
      </c>
      <c r="C20" s="20">
        <v>1643.7549999999999</v>
      </c>
    </row>
    <row r="21" spans="1:3" ht="36" customHeight="1">
      <c r="A21" s="14" t="s">
        <v>27</v>
      </c>
      <c r="B21" s="19" t="s">
        <v>28</v>
      </c>
      <c r="C21" s="20">
        <v>159.60000000000002</v>
      </c>
    </row>
    <row r="22" spans="1:3" ht="31.5">
      <c r="A22" s="14" t="s">
        <v>29</v>
      </c>
      <c r="B22" s="19" t="s">
        <v>30</v>
      </c>
      <c r="C22" s="20">
        <v>4364.3159999999998</v>
      </c>
    </row>
    <row r="23" spans="1:3" ht="23.25" customHeight="1">
      <c r="A23" s="14" t="s">
        <v>31</v>
      </c>
      <c r="B23" s="19" t="s">
        <v>32</v>
      </c>
      <c r="C23" s="20">
        <v>4246.8720000000003</v>
      </c>
    </row>
    <row r="24" spans="1:3" ht="15.75">
      <c r="A24" s="14"/>
      <c r="B24" s="22" t="s">
        <v>33</v>
      </c>
      <c r="C24" s="13">
        <f>SUM(C14:C23)</f>
        <v>48126.384999999995</v>
      </c>
    </row>
    <row r="25" spans="1:3" ht="15.75">
      <c r="A25" s="14"/>
      <c r="B25" s="18" t="s">
        <v>34</v>
      </c>
      <c r="C25" s="20"/>
    </row>
    <row r="26" spans="1:3" ht="15.75">
      <c r="A26" s="24">
        <v>43103</v>
      </c>
      <c r="B26" s="25" t="s">
        <v>35</v>
      </c>
      <c r="C26" s="20">
        <v>9074.2100000000009</v>
      </c>
    </row>
    <row r="27" spans="1:3" ht="18.75" customHeight="1">
      <c r="A27" s="24">
        <v>43134</v>
      </c>
      <c r="B27" s="25" t="s">
        <v>36</v>
      </c>
      <c r="C27" s="20">
        <v>2628.92</v>
      </c>
    </row>
    <row r="28" spans="1:3" ht="18.75" customHeight="1">
      <c r="A28" s="24">
        <v>43162</v>
      </c>
      <c r="B28" s="25" t="s">
        <v>37</v>
      </c>
      <c r="C28" s="20">
        <v>1390.72</v>
      </c>
    </row>
    <row r="29" spans="1:3" ht="18" customHeight="1">
      <c r="A29" s="24">
        <v>43193</v>
      </c>
      <c r="B29" s="25" t="s">
        <v>38</v>
      </c>
      <c r="C29" s="20">
        <v>96.759999999999991</v>
      </c>
    </row>
    <row r="30" spans="1:3" ht="15.75">
      <c r="A30" s="24">
        <v>43223</v>
      </c>
      <c r="B30" s="25" t="s">
        <v>39</v>
      </c>
      <c r="C30" s="20">
        <v>605.76</v>
      </c>
    </row>
    <row r="31" spans="1:3" ht="15.75">
      <c r="A31" s="14"/>
      <c r="B31" s="22" t="s">
        <v>40</v>
      </c>
      <c r="C31" s="13">
        <f>SUM(C26:C30)</f>
        <v>13796.37</v>
      </c>
    </row>
    <row r="32" spans="1:3" ht="15.75">
      <c r="A32" s="14"/>
      <c r="B32" s="18" t="s">
        <v>41</v>
      </c>
      <c r="C32" s="20"/>
    </row>
    <row r="33" spans="1:3" ht="31.5">
      <c r="A33" s="14" t="s">
        <v>42</v>
      </c>
      <c r="B33" s="19" t="s">
        <v>43</v>
      </c>
      <c r="C33" s="20">
        <v>0</v>
      </c>
    </row>
    <row r="34" spans="1:3" ht="26.25" customHeight="1">
      <c r="A34" s="14" t="s">
        <v>44</v>
      </c>
      <c r="B34" s="19" t="s">
        <v>45</v>
      </c>
      <c r="C34" s="20">
        <v>3427.2000000000003</v>
      </c>
    </row>
    <row r="35" spans="1:3" ht="24.75" customHeight="1">
      <c r="A35" s="14" t="s">
        <v>46</v>
      </c>
      <c r="B35" s="19" t="s">
        <v>47</v>
      </c>
      <c r="C35" s="20">
        <v>2284.8000000000002</v>
      </c>
    </row>
    <row r="36" spans="1:3" ht="15.75">
      <c r="A36" s="14" t="s">
        <v>48</v>
      </c>
      <c r="B36" s="19" t="s">
        <v>49</v>
      </c>
      <c r="C36" s="20">
        <v>1083</v>
      </c>
    </row>
    <row r="37" spans="1:3" ht="31.5">
      <c r="A37" s="14" t="s">
        <v>50</v>
      </c>
      <c r="B37" s="19" t="s">
        <v>51</v>
      </c>
      <c r="C37" s="20">
        <v>2889.6</v>
      </c>
    </row>
    <row r="38" spans="1:3" ht="15.75">
      <c r="A38" s="14"/>
      <c r="B38" s="22" t="s">
        <v>52</v>
      </c>
      <c r="C38" s="13">
        <f>SUM(C33:C37)</f>
        <v>9684.6</v>
      </c>
    </row>
    <row r="39" spans="1:3" ht="31.5">
      <c r="A39" s="26" t="s">
        <v>53</v>
      </c>
      <c r="B39" s="22" t="s">
        <v>54</v>
      </c>
      <c r="C39" s="13">
        <v>6384</v>
      </c>
    </row>
    <row r="40" spans="1:3" ht="15.75">
      <c r="A40" s="26" t="s">
        <v>55</v>
      </c>
      <c r="B40" s="22" t="s">
        <v>56</v>
      </c>
      <c r="C40" s="13">
        <v>1814.4000000000003</v>
      </c>
    </row>
    <row r="41" spans="1:3" ht="15" customHeight="1">
      <c r="A41" s="26"/>
      <c r="B41" s="22" t="s">
        <v>57</v>
      </c>
      <c r="C41" s="13"/>
    </row>
    <row r="42" spans="1:3" ht="15.75">
      <c r="A42" s="26" t="s">
        <v>58</v>
      </c>
      <c r="B42" s="22" t="s">
        <v>59</v>
      </c>
      <c r="C42" s="13">
        <v>984.87200000000007</v>
      </c>
    </row>
    <row r="43" spans="1:3" ht="16.5" customHeight="1">
      <c r="A43" s="26" t="s">
        <v>60</v>
      </c>
      <c r="B43" s="22" t="s">
        <v>61</v>
      </c>
      <c r="C43" s="13">
        <v>950.51599999999996</v>
      </c>
    </row>
    <row r="44" spans="1:3" ht="15.75">
      <c r="A44" s="26"/>
      <c r="B44" s="22"/>
      <c r="C44" s="20"/>
    </row>
    <row r="45" spans="1:3" ht="21" customHeight="1">
      <c r="A45" s="26"/>
      <c r="B45" s="27" t="s">
        <v>62</v>
      </c>
      <c r="C45" s="20"/>
    </row>
    <row r="46" spans="1:3" ht="15.75">
      <c r="A46" s="14" t="s">
        <v>63</v>
      </c>
      <c r="B46" s="19" t="s">
        <v>64</v>
      </c>
      <c r="C46" s="20"/>
    </row>
    <row r="47" spans="1:3" ht="14.25" customHeight="1">
      <c r="A47" s="14" t="s">
        <v>65</v>
      </c>
      <c r="B47" s="19" t="s">
        <v>66</v>
      </c>
      <c r="C47" s="20">
        <v>10170</v>
      </c>
    </row>
    <row r="48" spans="1:3" ht="34.5" customHeight="1">
      <c r="A48" s="14"/>
      <c r="B48" s="19" t="s">
        <v>67</v>
      </c>
      <c r="C48" s="20">
        <v>9901.7999999999975</v>
      </c>
    </row>
    <row r="49" spans="1:3" ht="34.5" customHeight="1">
      <c r="A49" s="14"/>
      <c r="B49" s="19" t="s">
        <v>68</v>
      </c>
      <c r="C49" s="20">
        <v>3300.6000000000008</v>
      </c>
    </row>
    <row r="50" spans="1:3" ht="20.25" customHeight="1">
      <c r="A50" s="14"/>
      <c r="B50" s="22" t="s">
        <v>69</v>
      </c>
      <c r="C50" s="13">
        <f>SUM(C47:C49)</f>
        <v>23372.399999999998</v>
      </c>
    </row>
    <row r="51" spans="1:3" ht="15.75">
      <c r="A51" s="14"/>
      <c r="B51" s="18" t="s">
        <v>70</v>
      </c>
      <c r="C51" s="20"/>
    </row>
    <row r="52" spans="1:3" ht="15.75">
      <c r="A52" s="14" t="s">
        <v>71</v>
      </c>
      <c r="B52" s="19" t="s">
        <v>72</v>
      </c>
      <c r="C52" s="20"/>
    </row>
    <row r="53" spans="1:3" ht="15.75">
      <c r="A53" s="28"/>
      <c r="B53" s="29" t="s">
        <v>73</v>
      </c>
      <c r="C53" s="20">
        <v>0</v>
      </c>
    </row>
    <row r="54" spans="1:3" ht="15.75">
      <c r="A54" s="28" t="s">
        <v>74</v>
      </c>
      <c r="B54" s="30" t="s">
        <v>75</v>
      </c>
      <c r="C54" s="20">
        <v>362.24</v>
      </c>
    </row>
    <row r="55" spans="1:3" ht="15.75">
      <c r="A55" s="28" t="s">
        <v>76</v>
      </c>
      <c r="B55" s="30" t="s">
        <v>77</v>
      </c>
      <c r="C55" s="20">
        <v>54.515000000000001</v>
      </c>
    </row>
    <row r="56" spans="1:3" ht="15.75">
      <c r="A56" s="28" t="s">
        <v>78</v>
      </c>
      <c r="B56" s="30" t="s">
        <v>79</v>
      </c>
      <c r="C56" s="20">
        <v>236</v>
      </c>
    </row>
    <row r="57" spans="1:3" ht="15.75">
      <c r="A57" s="28" t="s">
        <v>0</v>
      </c>
      <c r="B57" s="30" t="s">
        <v>80</v>
      </c>
      <c r="C57" s="20">
        <v>968.87999999999988</v>
      </c>
    </row>
    <row r="58" spans="1:3" ht="15.75">
      <c r="A58" s="28" t="s">
        <v>1</v>
      </c>
      <c r="B58" s="30" t="s">
        <v>81</v>
      </c>
      <c r="C58" s="20">
        <v>484.43999999999994</v>
      </c>
    </row>
    <row r="59" spans="1:3" ht="15.75">
      <c r="A59" s="14" t="s">
        <v>82</v>
      </c>
      <c r="B59" s="19" t="s">
        <v>83</v>
      </c>
      <c r="C59" s="20">
        <v>0</v>
      </c>
    </row>
    <row r="60" spans="1:3" ht="31.5">
      <c r="A60" s="14"/>
      <c r="B60" s="31" t="s">
        <v>84</v>
      </c>
      <c r="C60" s="20">
        <v>1192.52</v>
      </c>
    </row>
    <row r="61" spans="1:3" ht="15.75">
      <c r="A61" s="32"/>
      <c r="B61" s="31" t="s">
        <v>85</v>
      </c>
      <c r="C61" s="20">
        <v>130.22</v>
      </c>
    </row>
    <row r="62" spans="1:3" ht="15.75">
      <c r="A62" s="32"/>
      <c r="B62" s="30" t="s">
        <v>86</v>
      </c>
      <c r="C62" s="20">
        <v>130.22</v>
      </c>
    </row>
    <row r="63" spans="1:3" ht="15.75">
      <c r="A63" s="32"/>
      <c r="B63" s="30" t="s">
        <v>87</v>
      </c>
      <c r="C63" s="20">
        <v>186.72</v>
      </c>
    </row>
    <row r="64" spans="1:3" ht="15.75">
      <c r="A64" s="32"/>
      <c r="B64" s="5" t="s">
        <v>88</v>
      </c>
      <c r="C64" s="20">
        <v>8356.68</v>
      </c>
    </row>
    <row r="65" spans="1:3" ht="18" customHeight="1">
      <c r="A65" s="14" t="s">
        <v>89</v>
      </c>
      <c r="B65" s="19" t="s">
        <v>90</v>
      </c>
      <c r="C65" s="20">
        <v>0</v>
      </c>
    </row>
    <row r="66" spans="1:3" ht="15.75">
      <c r="A66" s="14"/>
      <c r="B66" s="30" t="s">
        <v>91</v>
      </c>
      <c r="C66" s="20">
        <v>1658.7</v>
      </c>
    </row>
    <row r="67" spans="1:3" ht="15.75">
      <c r="A67" s="14"/>
      <c r="B67" s="30" t="s">
        <v>92</v>
      </c>
      <c r="C67" s="20">
        <v>451.1</v>
      </c>
    </row>
    <row r="68" spans="1:3" ht="15.75">
      <c r="A68" s="14"/>
      <c r="B68" s="30" t="s">
        <v>93</v>
      </c>
      <c r="C68" s="20">
        <v>332.56</v>
      </c>
    </row>
    <row r="69" spans="1:3" ht="15.75">
      <c r="A69" s="33"/>
      <c r="B69" s="22" t="s">
        <v>94</v>
      </c>
      <c r="C69" s="13">
        <f>SUM(C53:C68)</f>
        <v>14544.795</v>
      </c>
    </row>
    <row r="70" spans="1:3" ht="14.25" customHeight="1">
      <c r="A70" s="14"/>
      <c r="B70" s="12" t="s">
        <v>95</v>
      </c>
      <c r="C70" s="13">
        <v>18076.8</v>
      </c>
    </row>
    <row r="71" spans="1:3" ht="15">
      <c r="A71" s="39" t="s">
        <v>96</v>
      </c>
      <c r="B71" s="40" t="s">
        <v>97</v>
      </c>
      <c r="C71" s="41">
        <f>C12+C24+C31+C38+C39+C40+C42+C43+C50+C69+C70</f>
        <v>155302.52799999999</v>
      </c>
    </row>
    <row r="72" spans="1:3" s="35" customFormat="1" ht="15">
      <c r="A72" s="42"/>
      <c r="B72" s="34" t="s">
        <v>100</v>
      </c>
      <c r="C72" s="43">
        <v>156441.60000000001</v>
      </c>
    </row>
    <row r="73" spans="1:3" s="36" customFormat="1" ht="15">
      <c r="A73" s="44"/>
      <c r="B73" s="34" t="s">
        <v>101</v>
      </c>
      <c r="C73" s="43">
        <v>127721.25</v>
      </c>
    </row>
    <row r="74" spans="1:3" s="36" customFormat="1" ht="15">
      <c r="A74" s="45"/>
      <c r="B74" s="34" t="s">
        <v>103</v>
      </c>
      <c r="C74" s="46">
        <f>C73-C71</f>
        <v>-27581.277999999991</v>
      </c>
    </row>
    <row r="75" spans="1:3" s="36" customFormat="1" ht="15">
      <c r="A75" s="45"/>
      <c r="B75" s="34" t="s">
        <v>102</v>
      </c>
      <c r="C75" s="46">
        <f>C5+C74</f>
        <v>-31889.311999999991</v>
      </c>
    </row>
    <row r="76" spans="1:3" s="38" customFormat="1" ht="14.25">
      <c r="A76" s="37"/>
    </row>
    <row r="77" spans="1:3" s="38" customFormat="1" ht="14.25">
      <c r="A77" s="37"/>
    </row>
    <row r="78" spans="1:3" s="38" customFormat="1" ht="14.25">
      <c r="A78" s="37"/>
    </row>
    <row r="79" spans="1:3" s="38" customFormat="1" ht="14.25">
      <c r="A79" s="37"/>
    </row>
    <row r="80" spans="1:3" s="38" customFormat="1" ht="14.25">
      <c r="A80" s="37"/>
    </row>
    <row r="81" spans="1:2">
      <c r="A81" s="3"/>
      <c r="B81" s="4"/>
    </row>
    <row r="82" spans="1:2">
      <c r="A82" s="3"/>
      <c r="B82" s="4"/>
    </row>
    <row r="83" spans="1:2">
      <c r="A83" s="3"/>
      <c r="B83" s="4"/>
    </row>
    <row r="84" spans="1:2">
      <c r="A84" s="2"/>
      <c r="B84" s="4"/>
    </row>
  </sheetData>
  <mergeCells count="3">
    <mergeCell ref="A1:B1"/>
    <mergeCell ref="A2:B2"/>
    <mergeCell ref="A3:B3"/>
  </mergeCells>
  <phoneticPr fontId="0" type="noConversion"/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cp:lastPrinted>2022-03-14T07:00:16Z</cp:lastPrinted>
  <dcterms:created xsi:type="dcterms:W3CDTF">2022-03-09T07:43:37Z</dcterms:created>
  <dcterms:modified xsi:type="dcterms:W3CDTF">2022-03-14T07:07:35Z</dcterms:modified>
</cp:coreProperties>
</file>