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87"/>
  <c r="C77"/>
  <c r="C74"/>
  <c r="C67"/>
  <c r="C58"/>
  <c r="C104"/>
  <c r="C109"/>
  <c r="C110"/>
  <c r="C49"/>
  <c r="B9"/>
</calcChain>
</file>

<file path=xl/sharedStrings.xml><?xml version="1.0" encoding="utf-8"?>
<sst xmlns="http://schemas.openxmlformats.org/spreadsheetml/2006/main" count="142" uniqueCount="141">
  <si>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</si>
  <si>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</si>
  <si>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ул.Первомайская, 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</si>
  <si>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</si>
  <si>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</si>
  <si>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</si>
  <si>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</si>
  <si>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</si>
  <si>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</si>
  <si>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</si>
  <si>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</si>
  <si>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</si>
  <si>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</si>
  <si>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</si>
  <si>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</si>
  <si>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</si>
  <si>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</si>
  <si>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</si>
  <si>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</si>
  <si>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</si>
  <si>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</si>
  <si>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</si>
  <si>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</si>
  <si>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</si>
  <si>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</si>
  <si>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</si>
  <si>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</si>
  <si>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</si>
  <si>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</si>
  <si>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</si>
  <si>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</si>
  <si>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</si>
  <si>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</si>
  <si>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</si>
  <si>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</si>
  <si>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</si>
  <si>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</si>
  <si>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</si>
  <si>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</si>
  <si>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</si>
  <si>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</si>
  <si>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</si>
  <si>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</si>
  <si>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</si>
  <si>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</si>
  <si>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</si>
  <si>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</si>
  <si>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</si>
  <si>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</si>
  <si>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</si>
  <si>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</si>
  <si>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</si>
  <si>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чердаков,  подвалов и кровель от мусора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</si>
  <si>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</si>
  <si>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</si>
  <si>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</si>
  <si>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</si>
  <si>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</si>
  <si>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</si>
  <si>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</si>
  <si>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</si>
  <si>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</si>
  <si>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</si>
  <si>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</si>
  <si>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</si>
  <si>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</si>
  <si>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</si>
  <si>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</si>
  <si>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</si>
  <si>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</si>
  <si>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</si>
  <si>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</si>
  <si>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</si>
  <si>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</si>
  <si>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</si>
  <si>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</si>
  <si>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</si>
  <si>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</si>
  <si>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</si>
  <si>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</si>
  <si>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</si>
  <si>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</si>
  <si>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</si>
  <si>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</si>
  <si>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</si>
  <si>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</si>
  <si>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</si>
  <si>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</si>
  <si>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</si>
  <si>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</si>
  <si>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</si>
  <si>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</si>
  <si>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</si>
  <si>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</si>
  <si>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</si>
  <si>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</si>
  <si>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</si>
  <si>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</si>
  <si>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</si>
  <si>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</si>
  <si>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</si>
  <si>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</si>
  <si>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</si>
  <si>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</si>
  <si>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</si>
  <si>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</si>
  <si>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</si>
  <si>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</si>
  <si>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</si>
  <si>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</si>
  <si>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</si>
  <si>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</si>
  <si>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</si>
  <si>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</si>
  <si>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</si>
  <si>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установка розетки для подключения электроинструмента (чердак)</t>
  </si>
  <si>
    <t>9.2.</t>
  </si>
  <si>
    <t>Текущий ремонт систем водоснабжения и водоотведения (непредвиденные работы</t>
  </si>
  <si>
    <t>установка сбросного вентиля на стояке ГВС (кв.№ 4)</t>
  </si>
  <si>
    <t>установка сбросного вентиля на стояке ХВС (кв.№ 3,4)</t>
  </si>
  <si>
    <t>Текущий ремонт систем конструкт.элементов) (непредвиденные работы</t>
  </si>
  <si>
    <t>ремонт кровли с укреплением бруска</t>
  </si>
  <si>
    <t>осмотр чердака на наличие течей  с кровли</t>
  </si>
  <si>
    <t>открытие продухов в фундаменте</t>
  </si>
  <si>
    <t>закрытие продухов  утеплителем URSA TERRA</t>
  </si>
  <si>
    <t>смена слива оцинкованного на кровле (промышленные альпинисты)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</si>
  <si>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</si>
  <si>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</si>
  <si>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</si>
  <si>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</si>
  <si>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</si>
  <si>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ул.Первомайская 2</t>
  </si>
  <si>
    <t>1. Содержание помещений общего пользования</t>
  </si>
  <si>
    <t>Отчет за 2021г.</t>
  </si>
  <si>
    <t>Результат на 01.01.2021г.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</si>
  <si>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</si>
  <si>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</si>
  <si>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</si>
  <si>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</si>
  <si>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Начислено по нежилым помещениям (без НДС)</t>
  </si>
  <si>
    <t>Оплата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</si>
</sst>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" fontId="11" fillId="0" borderId="7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12" fillId="0" borderId="7" xfId="1" applyFont="1" applyBorder="1" applyAlignment="1">
      <alignment horizontal="center" wrapText="1"/>
    </xf>
    <xf numFmtId="0" fontId="12" fillId="0" borderId="7" xfId="1" applyFont="1" applyBorder="1" applyAlignment="1">
      <alignment wrapText="1"/>
    </xf>
    <xf numFmtId="2" fontId="14" fillId="0" borderId="0" xfId="1" applyNumberFormat="1" applyFont="1"/>
    <xf numFmtId="0" fontId="14" fillId="0" borderId="0" xfId="1" applyFont="1"/>
    <xf numFmtId="0" fontId="15" fillId="0" borderId="0" xfId="0" applyFont="1" applyFill="1" applyAlignment="1">
      <alignment vertical="center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2" fontId="9" fillId="0" borderId="7" xfId="2" applyNumberFormat="1" applyFont="1" applyFill="1" applyBorder="1" applyAlignment="1">
      <alignment wrapText="1"/>
    </xf>
    <xf numFmtId="2" fontId="9" fillId="0" borderId="7" xfId="2" applyNumberFormat="1" applyFont="1" applyBorder="1" applyAlignment="1">
      <alignment wrapText="1"/>
    </xf>
    <xf numFmtId="2" fontId="9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topLeftCell="A94" workbookViewId="0">
      <selection activeCell="C109" sqref="C109"/>
    </sheetView>
  </sheetViews>
  <sheetFormatPr defaultColWidth="9.109375" defaultRowHeight="14.4"/>
  <cols>
    <col min="1" max="1" width="5" style="27" customWidth="1"/>
    <col min="2" max="2" width="69.109375" style="27" customWidth="1"/>
    <col min="3" max="3" width="17.44140625" style="27" customWidth="1"/>
    <col min="4" max="200" width="9.109375" style="27" customWidth="1"/>
    <col min="201" max="201" width="5" style="27" customWidth="1"/>
    <col min="202" max="202" width="46" style="27" customWidth="1"/>
    <col min="203" max="206" width="9.33203125" style="27" customWidth="1"/>
    <col min="207" max="207" width="9.88671875" style="27" customWidth="1"/>
    <col min="208" max="211" width="9.33203125" style="27" customWidth="1"/>
    <col min="212" max="212" width="12.88671875" style="27" customWidth="1"/>
    <col min="213" max="224" width="9.109375" style="27" customWidth="1"/>
    <col min="225" max="232" width="8.88671875" style="27" customWidth="1"/>
    <col min="233" max="243" width="9.109375" style="27" customWidth="1"/>
    <col min="244" max="244" width="10.5546875" style="27" customWidth="1"/>
    <col min="245" max="16384" width="9.109375" style="27"/>
  </cols>
  <sheetData>
    <row r="1" spans="1:2" s="1" customFormat="1" ht="10.199999999999999" hidden="1">
      <c r="B1" s="2" t="s">
        <v>0</v>
      </c>
    </row>
    <row r="2" spans="1:2" s="1" customFormat="1" ht="10.199999999999999" hidden="1">
      <c r="B2" s="2" t="s">
        <v>1</v>
      </c>
    </row>
    <row r="3" spans="1:2" s="1" customFormat="1" ht="10.199999999999999" hidden="1">
      <c r="B3" s="4" t="s">
        <v>2</v>
      </c>
    </row>
    <row r="4" spans="1:2" s="1" customFormat="1" ht="10.199999999999999" hidden="1">
      <c r="A4" s="5"/>
      <c r="B4" s="6"/>
    </row>
    <row r="5" spans="1:2" s="1" customFormat="1" ht="10.199999999999999" hidden="1">
      <c r="A5" s="8"/>
      <c r="B5" s="9"/>
    </row>
    <row r="6" spans="1:2" s="1" customFormat="1" ht="10.199999999999999" hidden="1">
      <c r="A6" s="8"/>
      <c r="B6" s="9"/>
    </row>
    <row r="7" spans="1:2" s="1" customFormat="1" ht="10.199999999999999" hidden="1">
      <c r="A7" s="8"/>
      <c r="B7" s="9"/>
    </row>
    <row r="8" spans="1:2" s="1" customFormat="1" ht="10.199999999999999" hidden="1">
      <c r="A8" s="10"/>
      <c r="B8" s="11"/>
    </row>
    <row r="9" spans="1:2" s="1" customFormat="1" ht="10.199999999999999" hidden="1">
      <c r="A9" s="12">
        <v>1</v>
      </c>
      <c r="B9" s="12">
        <f>A9+1</f>
        <v>2</v>
      </c>
    </row>
    <row r="10" spans="1:2" s="1" customFormat="1" ht="10.199999999999999" hidden="1">
      <c r="A10" s="12"/>
      <c r="B10" s="13" t="s">
        <v>3</v>
      </c>
    </row>
    <row r="11" spans="1:2" s="1" customFormat="1" ht="10.199999999999999" hidden="1">
      <c r="A11" s="14" t="s">
        <v>4</v>
      </c>
      <c r="B11" s="15" t="s">
        <v>5</v>
      </c>
    </row>
    <row r="12" spans="1:2" s="1" customFormat="1" ht="10.199999999999999" hidden="1">
      <c r="A12" s="14" t="s">
        <v>6</v>
      </c>
      <c r="B12" s="15" t="s">
        <v>7</v>
      </c>
    </row>
    <row r="13" spans="1:2" s="1" customFormat="1" ht="10.199999999999999" hidden="1">
      <c r="A13" s="12" t="s">
        <v>8</v>
      </c>
      <c r="B13" s="16" t="s">
        <v>9</v>
      </c>
    </row>
    <row r="14" spans="1:2" s="1" customFormat="1" ht="10.199999999999999" hidden="1">
      <c r="A14" s="14" t="s">
        <v>10</v>
      </c>
      <c r="B14" s="15" t="s">
        <v>11</v>
      </c>
    </row>
    <row r="15" spans="1:2" s="1" customFormat="1" ht="10.199999999999999" hidden="1">
      <c r="A15" s="14" t="s">
        <v>12</v>
      </c>
      <c r="B15" s="15" t="s">
        <v>13</v>
      </c>
    </row>
    <row r="16" spans="1:2" s="1" customFormat="1" ht="10.199999999999999" hidden="1">
      <c r="A16" s="14"/>
      <c r="B16" s="15" t="s">
        <v>14</v>
      </c>
    </row>
    <row r="17" spans="1:2" s="1" customFormat="1" ht="10.199999999999999" hidden="1">
      <c r="A17" s="14"/>
      <c r="B17" s="15" t="s">
        <v>15</v>
      </c>
    </row>
    <row r="18" spans="1:2" s="1" customFormat="1" ht="10.199999999999999" hidden="1">
      <c r="A18" s="14" t="s">
        <v>16</v>
      </c>
      <c r="B18" s="15" t="s">
        <v>17</v>
      </c>
    </row>
    <row r="19" spans="1:2" s="1" customFormat="1" ht="10.199999999999999" hidden="1">
      <c r="A19" s="14"/>
      <c r="B19" s="15" t="s">
        <v>18</v>
      </c>
    </row>
    <row r="20" spans="1:2" s="1" customFormat="1" ht="10.199999999999999" hidden="1">
      <c r="A20" s="14" t="s">
        <v>19</v>
      </c>
      <c r="B20" s="15" t="s">
        <v>20</v>
      </c>
    </row>
    <row r="21" spans="1:2" s="1" customFormat="1" ht="10.199999999999999" hidden="1">
      <c r="A21" s="14"/>
      <c r="B21" s="15" t="s">
        <v>21</v>
      </c>
    </row>
    <row r="22" spans="1:2" s="1" customFormat="1" ht="10.199999999999999" hidden="1">
      <c r="A22" s="14"/>
      <c r="B22" s="15" t="s">
        <v>22</v>
      </c>
    </row>
    <row r="23" spans="1:2" s="1" customFormat="1" ht="10.199999999999999" hidden="1">
      <c r="A23" s="14" t="s">
        <v>23</v>
      </c>
      <c r="B23" s="15" t="s">
        <v>24</v>
      </c>
    </row>
    <row r="24" spans="1:2" s="1" customFormat="1" ht="10.199999999999999" hidden="1">
      <c r="A24" s="14" t="s">
        <v>25</v>
      </c>
      <c r="B24" s="15" t="s">
        <v>26</v>
      </c>
    </row>
    <row r="25" spans="1:2" s="1" customFormat="1" ht="10.199999999999999" hidden="1">
      <c r="A25" s="14" t="s">
        <v>27</v>
      </c>
      <c r="B25" s="15" t="s">
        <v>28</v>
      </c>
    </row>
    <row r="26" spans="1:2" s="1" customFormat="1" ht="10.199999999999999" hidden="1">
      <c r="A26" s="14" t="s">
        <v>29</v>
      </c>
      <c r="B26" s="17" t="s">
        <v>30</v>
      </c>
    </row>
    <row r="27" spans="1:2" s="1" customFormat="1" ht="10.199999999999999" hidden="1">
      <c r="A27" s="14"/>
      <c r="B27" s="17" t="s">
        <v>31</v>
      </c>
    </row>
    <row r="28" spans="1:2" s="1" customFormat="1" ht="10.199999999999999" hidden="1">
      <c r="A28" s="14"/>
      <c r="B28" s="17" t="s">
        <v>33</v>
      </c>
    </row>
    <row r="29" spans="1:2" s="1" customFormat="1" ht="10.199999999999999" hidden="1">
      <c r="A29" s="14"/>
      <c r="B29" s="17" t="s">
        <v>34</v>
      </c>
    </row>
    <row r="30" spans="1:2" s="1" customFormat="1" ht="10.199999999999999" hidden="1">
      <c r="A30" s="14"/>
      <c r="B30" s="17" t="s">
        <v>35</v>
      </c>
    </row>
    <row r="31" spans="1:2" s="1" customFormat="1" ht="10.199999999999999" hidden="1">
      <c r="A31" s="14" t="s">
        <v>32</v>
      </c>
      <c r="B31" s="17" t="s">
        <v>36</v>
      </c>
    </row>
    <row r="32" spans="1:2" s="1" customFormat="1" ht="10.199999999999999" hidden="1">
      <c r="A32" s="14" t="s">
        <v>37</v>
      </c>
      <c r="B32" s="17" t="s">
        <v>38</v>
      </c>
    </row>
    <row r="33" spans="1:3" s="1" customFormat="1" ht="10.199999999999999" hidden="1">
      <c r="A33" s="14"/>
      <c r="B33" s="17" t="s">
        <v>39</v>
      </c>
    </row>
    <row r="34" spans="1:3" s="1" customFormat="1" ht="10.199999999999999" hidden="1">
      <c r="A34" s="14"/>
      <c r="B34" s="17" t="s">
        <v>40</v>
      </c>
    </row>
    <row r="35" spans="1:3" s="1" customFormat="1" ht="10.199999999999999" hidden="1">
      <c r="A35" s="14" t="s">
        <v>41</v>
      </c>
      <c r="B35" s="17" t="s">
        <v>42</v>
      </c>
    </row>
    <row r="36" spans="1:3" s="1" customFormat="1" ht="10.199999999999999" hidden="1">
      <c r="A36" s="18"/>
      <c r="B36" s="19"/>
    </row>
    <row r="37" spans="1:3" s="29" customFormat="1" ht="15.6">
      <c r="A37" s="64" t="s">
        <v>133</v>
      </c>
      <c r="B37" s="64"/>
      <c r="C37" s="28"/>
    </row>
    <row r="38" spans="1:3" s="29" customFormat="1" ht="15.6">
      <c r="A38" s="64" t="s">
        <v>130</v>
      </c>
      <c r="B38" s="64"/>
      <c r="C38" s="28"/>
    </row>
    <row r="39" spans="1:3" s="29" customFormat="1" ht="15.6">
      <c r="A39" s="64" t="s">
        <v>131</v>
      </c>
      <c r="B39" s="64"/>
      <c r="C39" s="28"/>
    </row>
    <row r="40" spans="1:3" s="29" customFormat="1" ht="15.6">
      <c r="A40" s="30"/>
      <c r="B40" s="30"/>
      <c r="C40" s="28"/>
    </row>
    <row r="41" spans="1:3" s="31" customFormat="1" ht="16.2">
      <c r="A41" s="32"/>
      <c r="B41" s="33" t="s">
        <v>134</v>
      </c>
      <c r="C41" s="62">
        <v>-48739.706800000014</v>
      </c>
    </row>
    <row r="42" spans="1:3" s="31" customFormat="1" ht="16.2">
      <c r="A42" s="32"/>
      <c r="B42" s="33" t="s">
        <v>132</v>
      </c>
      <c r="C42" s="33"/>
    </row>
    <row r="43" spans="1:3" s="1" customFormat="1" ht="31.2">
      <c r="A43" s="34" t="s">
        <v>43</v>
      </c>
      <c r="B43" s="35" t="s">
        <v>44</v>
      </c>
      <c r="C43" s="36">
        <v>8224.2159999999985</v>
      </c>
    </row>
    <row r="44" spans="1:3" s="1" customFormat="1" ht="31.2">
      <c r="A44" s="34"/>
      <c r="B44" s="35" t="s">
        <v>45</v>
      </c>
      <c r="C44" s="36">
        <v>2605.5360000000001</v>
      </c>
    </row>
    <row r="45" spans="1:3" s="1" customFormat="1" ht="15.6">
      <c r="A45" s="36" t="s">
        <v>46</v>
      </c>
      <c r="B45" s="35" t="s">
        <v>47</v>
      </c>
      <c r="C45" s="36">
        <v>8945.3279999999977</v>
      </c>
    </row>
    <row r="46" spans="1:3" s="1" customFormat="1" ht="15.6">
      <c r="A46" s="36"/>
      <c r="B46" s="35" t="s">
        <v>48</v>
      </c>
      <c r="C46" s="36">
        <v>6537.7439999999988</v>
      </c>
    </row>
    <row r="47" spans="1:3" s="1" customFormat="1" ht="46.8">
      <c r="A47" s="36" t="s">
        <v>49</v>
      </c>
      <c r="B47" s="35" t="s">
        <v>50</v>
      </c>
      <c r="C47" s="36">
        <v>1230.1232</v>
      </c>
    </row>
    <row r="48" spans="1:3" s="1" customFormat="1" ht="15.6">
      <c r="A48" s="34" t="s">
        <v>51</v>
      </c>
      <c r="B48" s="35" t="s">
        <v>52</v>
      </c>
      <c r="C48" s="36">
        <v>534.52</v>
      </c>
    </row>
    <row r="49" spans="1:3" s="1" customFormat="1" ht="15.6">
      <c r="A49" s="34"/>
      <c r="B49" s="37" t="s">
        <v>53</v>
      </c>
      <c r="C49" s="41">
        <f>SUM(C43:C48)</f>
        <v>28077.467199999996</v>
      </c>
    </row>
    <row r="50" spans="1:3" s="1" customFormat="1" ht="16.2">
      <c r="A50" s="34"/>
      <c r="B50" s="42" t="s">
        <v>54</v>
      </c>
      <c r="C50" s="36"/>
    </row>
    <row r="51" spans="1:3" s="1" customFormat="1" ht="15.6">
      <c r="A51" s="34" t="s">
        <v>55</v>
      </c>
      <c r="B51" s="35" t="s">
        <v>56</v>
      </c>
      <c r="C51" s="44">
        <v>3916.7999999999997</v>
      </c>
    </row>
    <row r="52" spans="1:3" s="1" customFormat="1" ht="15.6">
      <c r="A52" s="43" t="s">
        <v>57</v>
      </c>
      <c r="B52" s="35" t="s">
        <v>58</v>
      </c>
      <c r="C52" s="44">
        <v>1106.42</v>
      </c>
    </row>
    <row r="53" spans="1:3" s="1" customFormat="1" ht="15.6">
      <c r="A53" s="43"/>
      <c r="B53" s="35" t="s">
        <v>59</v>
      </c>
      <c r="C53" s="44">
        <v>16572.879999999997</v>
      </c>
    </row>
    <row r="54" spans="1:3" s="1" customFormat="1" ht="15.6">
      <c r="A54" s="43"/>
      <c r="B54" s="35" t="s">
        <v>60</v>
      </c>
      <c r="C54" s="44">
        <v>12450.676333333331</v>
      </c>
    </row>
    <row r="55" spans="1:3" s="1" customFormat="1" ht="31.2">
      <c r="A55" s="34" t="s">
        <v>61</v>
      </c>
      <c r="B55" s="35" t="s">
        <v>62</v>
      </c>
      <c r="C55" s="44">
        <v>1686.0319999999999</v>
      </c>
    </row>
    <row r="56" spans="1:3" s="1" customFormat="1" ht="31.2">
      <c r="A56" s="34" t="s">
        <v>63</v>
      </c>
      <c r="B56" s="35" t="s">
        <v>64</v>
      </c>
      <c r="C56" s="44">
        <v>399</v>
      </c>
    </row>
    <row r="57" spans="1:3" s="1" customFormat="1" ht="31.2">
      <c r="A57" s="34" t="s">
        <v>65</v>
      </c>
      <c r="B57" s="35" t="s">
        <v>66</v>
      </c>
      <c r="C57" s="44">
        <v>3013.12</v>
      </c>
    </row>
    <row r="58" spans="1:3" s="1" customFormat="1" ht="15.6">
      <c r="A58" s="34"/>
      <c r="B58" s="37" t="s">
        <v>67</v>
      </c>
      <c r="C58" s="45">
        <f>SUM(C51:C57)</f>
        <v>39144.92833333333</v>
      </c>
    </row>
    <row r="59" spans="1:3" s="1" customFormat="1" ht="16.2">
      <c r="A59" s="34"/>
      <c r="B59" s="42" t="s">
        <v>68</v>
      </c>
      <c r="C59" s="36"/>
    </row>
    <row r="60" spans="1:3" s="1" customFormat="1" ht="31.2">
      <c r="A60" s="34" t="s">
        <v>69</v>
      </c>
      <c r="B60" s="35" t="s">
        <v>70</v>
      </c>
      <c r="C60" s="36"/>
    </row>
    <row r="61" spans="1:3" s="1" customFormat="1" ht="14.25" customHeight="1">
      <c r="A61" s="34"/>
      <c r="B61" s="35" t="s">
        <v>71</v>
      </c>
      <c r="C61" s="36">
        <v>19420.04</v>
      </c>
    </row>
    <row r="62" spans="1:3" s="1" customFormat="1" ht="13.5" customHeight="1">
      <c r="A62" s="34"/>
      <c r="B62" s="35" t="s">
        <v>72</v>
      </c>
      <c r="C62" s="36">
        <v>5257.84</v>
      </c>
    </row>
    <row r="63" spans="1:3" s="1" customFormat="1" ht="15.75" customHeight="1">
      <c r="A63" s="34"/>
      <c r="B63" s="35" t="s">
        <v>73</v>
      </c>
      <c r="C63" s="36">
        <v>193.51999999999998</v>
      </c>
    </row>
    <row r="64" spans="1:3" s="1" customFormat="1" ht="14.25" customHeight="1">
      <c r="A64" s="34"/>
      <c r="B64" s="35" t="s">
        <v>74</v>
      </c>
      <c r="C64" s="36">
        <v>2781.44</v>
      </c>
    </row>
    <row r="65" spans="1:3" s="1" customFormat="1" ht="13.5" customHeight="1">
      <c r="A65" s="34"/>
      <c r="B65" s="35" t="s">
        <v>75</v>
      </c>
      <c r="C65" s="36">
        <v>3634.56</v>
      </c>
    </row>
    <row r="66" spans="1:3" s="1" customFormat="1" ht="15.6">
      <c r="A66" s="34" t="s">
        <v>76</v>
      </c>
      <c r="B66" s="35" t="s">
        <v>77</v>
      </c>
      <c r="C66" s="36">
        <v>779.16000000000008</v>
      </c>
    </row>
    <row r="67" spans="1:3" s="1" customFormat="1" ht="15.6">
      <c r="A67" s="34"/>
      <c r="B67" s="37" t="s">
        <v>67</v>
      </c>
      <c r="C67" s="41">
        <f>SUM(C61:C66)</f>
        <v>32066.560000000001</v>
      </c>
    </row>
    <row r="68" spans="1:3" s="1" customFormat="1" ht="16.2">
      <c r="A68" s="34"/>
      <c r="B68" s="42" t="s">
        <v>78</v>
      </c>
      <c r="C68" s="36"/>
    </row>
    <row r="69" spans="1:3" s="1" customFormat="1" ht="31.2">
      <c r="A69" s="34" t="s">
        <v>79</v>
      </c>
      <c r="B69" s="35" t="s">
        <v>80</v>
      </c>
      <c r="C69" s="44">
        <v>2061.42</v>
      </c>
    </row>
    <row r="70" spans="1:3" s="1" customFormat="1" ht="31.2">
      <c r="A70" s="34" t="s">
        <v>81</v>
      </c>
      <c r="B70" s="35" t="s">
        <v>82</v>
      </c>
      <c r="C70" s="44">
        <v>6184.26</v>
      </c>
    </row>
    <row r="71" spans="1:3" s="1" customFormat="1" ht="46.8">
      <c r="A71" s="34" t="s">
        <v>83</v>
      </c>
      <c r="B71" s="35" t="s">
        <v>84</v>
      </c>
      <c r="C71" s="44">
        <v>4122.84</v>
      </c>
    </row>
    <row r="72" spans="1:3" s="1" customFormat="1" ht="15.6">
      <c r="A72" s="34" t="s">
        <v>85</v>
      </c>
      <c r="B72" s="35" t="s">
        <v>86</v>
      </c>
      <c r="C72" s="44">
        <v>1805</v>
      </c>
    </row>
    <row r="73" spans="1:3" s="1" customFormat="1" ht="31.2">
      <c r="A73" s="34" t="s">
        <v>87</v>
      </c>
      <c r="B73" s="35" t="s">
        <v>88</v>
      </c>
      <c r="C73" s="44">
        <v>5214.18</v>
      </c>
    </row>
    <row r="74" spans="1:3" s="1" customFormat="1" ht="15.6">
      <c r="A74" s="34"/>
      <c r="B74" s="37" t="s">
        <v>89</v>
      </c>
      <c r="C74" s="45">
        <f>SUM(C69:C73)</f>
        <v>19387.7</v>
      </c>
    </row>
    <row r="75" spans="1:3" s="1" customFormat="1" ht="31.2">
      <c r="A75" s="38" t="s">
        <v>90</v>
      </c>
      <c r="B75" s="37" t="s">
        <v>91</v>
      </c>
      <c r="C75" s="44">
        <v>11519.700000000003</v>
      </c>
    </row>
    <row r="76" spans="1:3" s="1" customFormat="1" ht="15.6">
      <c r="A76" s="38" t="s">
        <v>92</v>
      </c>
      <c r="B76" s="37" t="s">
        <v>93</v>
      </c>
      <c r="C76" s="44">
        <v>3274.0200000000004</v>
      </c>
    </row>
    <row r="77" spans="1:3" s="1" customFormat="1" ht="15.6">
      <c r="A77" s="38"/>
      <c r="B77" s="37" t="s">
        <v>94</v>
      </c>
      <c r="C77" s="45">
        <f>SUM(C75:C76)</f>
        <v>14793.720000000003</v>
      </c>
    </row>
    <row r="78" spans="1:3" s="1" customFormat="1" ht="15.6">
      <c r="A78" s="38" t="s">
        <v>95</v>
      </c>
      <c r="B78" s="37" t="s">
        <v>96</v>
      </c>
      <c r="C78" s="45">
        <v>477.64399999999995</v>
      </c>
    </row>
    <row r="79" spans="1:3" s="1" customFormat="1" ht="15.6">
      <c r="A79" s="38" t="s">
        <v>97</v>
      </c>
      <c r="B79" s="37" t="s">
        <v>98</v>
      </c>
      <c r="C79" s="45">
        <v>921.96399999999994</v>
      </c>
    </row>
    <row r="80" spans="1:3" s="1" customFormat="1" ht="16.2">
      <c r="A80" s="38"/>
      <c r="B80" s="33" t="s">
        <v>99</v>
      </c>
      <c r="C80" s="36"/>
    </row>
    <row r="81" spans="1:3" s="1" customFormat="1" ht="15.6">
      <c r="A81" s="34" t="s">
        <v>100</v>
      </c>
      <c r="B81" s="35" t="s">
        <v>101</v>
      </c>
      <c r="C81" s="44">
        <v>4498.2</v>
      </c>
    </row>
    <row r="82" spans="1:3" s="1" customFormat="1" ht="15.6">
      <c r="A82" s="34" t="s">
        <v>102</v>
      </c>
      <c r="B82" s="35" t="s">
        <v>103</v>
      </c>
      <c r="C82" s="44">
        <v>3390</v>
      </c>
    </row>
    <row r="83" spans="1:3" s="1" customFormat="1" ht="46.8">
      <c r="A83" s="34"/>
      <c r="B83" s="35" t="s">
        <v>104</v>
      </c>
      <c r="C83" s="44">
        <v>3300.6000000000008</v>
      </c>
    </row>
    <row r="84" spans="1:3" s="1" customFormat="1" ht="46.8">
      <c r="A84" s="34"/>
      <c r="B84" s="35" t="s">
        <v>105</v>
      </c>
      <c r="C84" s="44">
        <v>3300.6000000000008</v>
      </c>
    </row>
    <row r="85" spans="1:3" s="1" customFormat="1" ht="46.8">
      <c r="A85" s="34"/>
      <c r="B85" s="35" t="s">
        <v>106</v>
      </c>
      <c r="C85" s="44">
        <v>3300.6000000000008</v>
      </c>
    </row>
    <row r="86" spans="1:3" s="1" customFormat="1" ht="15.6">
      <c r="A86" s="34" t="s">
        <v>107</v>
      </c>
      <c r="B86" s="35" t="s">
        <v>108</v>
      </c>
      <c r="C86" s="44">
        <v>13456</v>
      </c>
    </row>
    <row r="87" spans="1:3" s="1" customFormat="1" ht="15.6">
      <c r="A87" s="34"/>
      <c r="B87" s="37" t="s">
        <v>109</v>
      </c>
      <c r="C87" s="45">
        <f>SUM(C81:C86)</f>
        <v>31246.000000000004</v>
      </c>
    </row>
    <row r="88" spans="1:3" s="22" customFormat="1" ht="16.2">
      <c r="A88" s="39"/>
      <c r="B88" s="33" t="s">
        <v>110</v>
      </c>
      <c r="C88" s="35"/>
    </row>
    <row r="89" spans="1:3" s="22" customFormat="1" ht="15.6">
      <c r="A89" s="39" t="s">
        <v>111</v>
      </c>
      <c r="B89" s="37" t="s">
        <v>112</v>
      </c>
      <c r="C89" s="35"/>
    </row>
    <row r="90" spans="1:3" s="22" customFormat="1" ht="15.6">
      <c r="A90" s="39"/>
      <c r="B90" s="40" t="s">
        <v>113</v>
      </c>
      <c r="C90" s="35"/>
    </row>
    <row r="91" spans="1:3" s="22" customFormat="1" ht="31.2">
      <c r="A91" s="39"/>
      <c r="B91" s="40" t="s">
        <v>114</v>
      </c>
      <c r="C91" s="35"/>
    </row>
    <row r="92" spans="1:3" s="22" customFormat="1" ht="22.5" customHeight="1">
      <c r="A92" s="39"/>
      <c r="B92" s="40" t="s">
        <v>115</v>
      </c>
      <c r="C92" s="35">
        <v>181.84</v>
      </c>
    </row>
    <row r="93" spans="1:3" s="22" customFormat="1" ht="31.2">
      <c r="A93" s="39" t="s">
        <v>116</v>
      </c>
      <c r="B93" s="37" t="s">
        <v>117</v>
      </c>
      <c r="C93" s="35">
        <v>0</v>
      </c>
    </row>
    <row r="94" spans="1:3" s="22" customFormat="1" ht="15.6">
      <c r="A94" s="39"/>
      <c r="B94" s="35" t="s">
        <v>118</v>
      </c>
      <c r="C94" s="35">
        <v>0</v>
      </c>
    </row>
    <row r="95" spans="1:3" s="22" customFormat="1" ht="15.6">
      <c r="A95" s="39"/>
      <c r="B95" s="35" t="s">
        <v>119</v>
      </c>
      <c r="C95" s="35">
        <v>0</v>
      </c>
    </row>
    <row r="96" spans="1:3" s="22" customFormat="1" ht="31.2">
      <c r="A96" s="39"/>
      <c r="B96" s="37" t="s">
        <v>120</v>
      </c>
      <c r="C96" s="35">
        <v>0</v>
      </c>
    </row>
    <row r="97" spans="1:6" s="22" customFormat="1" ht="15.6">
      <c r="A97" s="39"/>
      <c r="B97" s="40" t="s">
        <v>121</v>
      </c>
      <c r="C97" s="46">
        <v>258.29999999999995</v>
      </c>
    </row>
    <row r="98" spans="1:6" s="22" customFormat="1" ht="15.6">
      <c r="A98" s="39"/>
      <c r="B98" s="40" t="s">
        <v>122</v>
      </c>
      <c r="C98" s="46">
        <v>643.75</v>
      </c>
    </row>
    <row r="99" spans="1:6" s="22" customFormat="1" ht="15.6">
      <c r="A99" s="39"/>
      <c r="B99" s="35" t="s">
        <v>123</v>
      </c>
      <c r="C99" s="46">
        <v>1786.3400000000001</v>
      </c>
    </row>
    <row r="100" spans="1:6" s="22" customFormat="1" ht="15.6">
      <c r="A100" s="39"/>
      <c r="B100" s="40" t="s">
        <v>124</v>
      </c>
      <c r="C100" s="46">
        <v>159.3312</v>
      </c>
    </row>
    <row r="101" spans="1:6" s="22" customFormat="1" ht="16.5" customHeight="1">
      <c r="A101" s="39"/>
      <c r="B101" s="35" t="s">
        <v>125</v>
      </c>
      <c r="C101" s="46">
        <v>1500</v>
      </c>
    </row>
    <row r="102" spans="1:6" s="22" customFormat="1" ht="15.6">
      <c r="A102" s="32"/>
      <c r="B102" s="37" t="s">
        <v>126</v>
      </c>
      <c r="C102" s="47">
        <f>SUM(C89:C101)</f>
        <v>4529.5612000000001</v>
      </c>
    </row>
    <row r="103" spans="1:6" s="1" customFormat="1" ht="15.6">
      <c r="A103" s="34"/>
      <c r="B103" s="37" t="s">
        <v>127</v>
      </c>
      <c r="C103" s="45">
        <v>32618.939999999991</v>
      </c>
    </row>
    <row r="104" spans="1:6" s="1" customFormat="1" ht="15.6">
      <c r="A104" s="34" t="s">
        <v>128</v>
      </c>
      <c r="B104" s="37" t="s">
        <v>129</v>
      </c>
      <c r="C104" s="45">
        <f>C49+C58+C67+C74+C77+C78+C79+C87+C102+C103</f>
        <v>203264.48473333335</v>
      </c>
    </row>
    <row r="105" spans="1:6" s="52" customFormat="1" ht="15.6">
      <c r="A105" s="48"/>
      <c r="B105" s="49" t="s">
        <v>135</v>
      </c>
      <c r="C105" s="60">
        <v>171427.44</v>
      </c>
      <c r="D105" s="50"/>
      <c r="E105" s="51"/>
      <c r="F105" s="51"/>
    </row>
    <row r="106" spans="1:6" s="54" customFormat="1" ht="15.6">
      <c r="A106" s="48"/>
      <c r="B106" s="49" t="s">
        <v>136</v>
      </c>
      <c r="C106" s="60">
        <v>147045.81</v>
      </c>
      <c r="D106" s="53"/>
      <c r="E106" s="53"/>
      <c r="F106" s="53"/>
    </row>
    <row r="107" spans="1:6" s="54" customFormat="1" ht="15.6">
      <c r="A107" s="48"/>
      <c r="B107" s="49" t="s">
        <v>139</v>
      </c>
      <c r="C107" s="60">
        <v>17308.2</v>
      </c>
      <c r="D107" s="53"/>
      <c r="E107" s="53"/>
      <c r="F107" s="53"/>
    </row>
    <row r="108" spans="1:6" s="54" customFormat="1" ht="15.6">
      <c r="A108" s="48"/>
      <c r="B108" s="49" t="s">
        <v>140</v>
      </c>
      <c r="C108" s="60">
        <v>17308.2</v>
      </c>
      <c r="D108" s="53"/>
      <c r="E108" s="53"/>
      <c r="F108" s="53"/>
    </row>
    <row r="109" spans="1:6" s="54" customFormat="1" ht="15.6">
      <c r="A109" s="48"/>
      <c r="B109" s="49" t="s">
        <v>138</v>
      </c>
      <c r="C109" s="61">
        <f>C106+C108-C104</f>
        <v>-38910.474733333336</v>
      </c>
      <c r="D109" s="51"/>
      <c r="E109" s="51"/>
      <c r="F109" s="51"/>
    </row>
    <row r="110" spans="1:6" s="54" customFormat="1" ht="15.6">
      <c r="A110" s="48"/>
      <c r="B110" s="49" t="s">
        <v>137</v>
      </c>
      <c r="C110" s="61">
        <f>C41+C109</f>
        <v>-87650.181533333351</v>
      </c>
      <c r="D110" s="51"/>
      <c r="E110" s="51"/>
      <c r="F110" s="51"/>
    </row>
    <row r="111" spans="1:6" s="56" customFormat="1">
      <c r="A111" s="55"/>
      <c r="C111" s="57"/>
    </row>
    <row r="112" spans="1:6" s="56" customFormat="1">
      <c r="A112" s="55"/>
      <c r="C112" s="57"/>
    </row>
    <row r="113" spans="1:3" s="56" customFormat="1">
      <c r="A113" s="55"/>
      <c r="C113" s="57"/>
    </row>
    <row r="114" spans="1:3" s="56" customFormat="1">
      <c r="A114" s="55"/>
      <c r="C114" s="57"/>
    </row>
    <row r="115" spans="1:3" s="58" customFormat="1" ht="15.6">
      <c r="C115" s="59"/>
    </row>
    <row r="116" spans="1:3" s="1" customFormat="1" ht="10.199999999999999"/>
    <row r="117" spans="1:3" s="1" customFormat="1" ht="10.199999999999999">
      <c r="A117" s="63"/>
      <c r="B117" s="63"/>
    </row>
    <row r="118" spans="1:3" s="1" customFormat="1" ht="10.199999999999999"/>
    <row r="119" spans="1:3" s="1" customFormat="1" ht="10.199999999999999">
      <c r="A119" s="63"/>
      <c r="B119" s="63"/>
    </row>
    <row r="120" spans="1:3" s="1" customFormat="1" ht="10.199999999999999" hidden="1">
      <c r="A120" s="3"/>
      <c r="B120" s="2"/>
    </row>
    <row r="121" spans="1:3" s="1" customFormat="1" ht="10.199999999999999" hidden="1">
      <c r="A121" s="3"/>
    </row>
    <row r="122" spans="1:3" s="1" customFormat="1" ht="10.199999999999999" hidden="1">
      <c r="A122" s="14"/>
      <c r="B122" s="14"/>
    </row>
    <row r="123" spans="1:3" s="1" customFormat="1" ht="10.199999999999999" hidden="1">
      <c r="A123" s="14"/>
      <c r="B123" s="21"/>
    </row>
    <row r="124" spans="1:3" s="1" customFormat="1" ht="10.199999999999999" hidden="1">
      <c r="A124" s="14"/>
      <c r="B124" s="20"/>
    </row>
    <row r="125" spans="1:3" s="1" customFormat="1" ht="10.199999999999999" hidden="1">
      <c r="A125" s="14"/>
      <c r="B125" s="20"/>
    </row>
    <row r="126" spans="1:3" s="1" customFormat="1" ht="10.199999999999999" hidden="1">
      <c r="A126" s="14"/>
      <c r="B126" s="20"/>
    </row>
    <row r="127" spans="1:3" s="1" customFormat="1" ht="10.199999999999999" hidden="1">
      <c r="A127" s="14"/>
      <c r="B127" s="20"/>
    </row>
    <row r="128" spans="1:3" s="1" customFormat="1" ht="10.199999999999999" hidden="1">
      <c r="A128" s="14"/>
      <c r="B128" s="21"/>
    </row>
    <row r="129" spans="1:2" s="1" customFormat="1" ht="10.199999999999999" hidden="1">
      <c r="A129" s="14"/>
      <c r="B129" s="20"/>
    </row>
    <row r="130" spans="1:2" s="1" customFormat="1" ht="10.199999999999999" hidden="1">
      <c r="A130" s="14"/>
      <c r="B130" s="21"/>
    </row>
    <row r="131" spans="1:2" s="1" customFormat="1" ht="10.199999999999999" hidden="1">
      <c r="A131" s="14"/>
      <c r="B131" s="21"/>
    </row>
    <row r="132" spans="1:2" s="1" customFormat="1" ht="10.199999999999999" hidden="1">
      <c r="A132" s="14"/>
      <c r="B132" s="20"/>
    </row>
    <row r="133" spans="1:2" s="1" customFormat="1" ht="10.199999999999999" hidden="1">
      <c r="A133" s="14"/>
      <c r="B133" s="20"/>
    </row>
    <row r="134" spans="1:2" s="1" customFormat="1" ht="10.199999999999999" hidden="1">
      <c r="A134" s="14"/>
      <c r="B134" s="20"/>
    </row>
    <row r="135" spans="1:2" s="1" customFormat="1" ht="10.199999999999999" hidden="1">
      <c r="A135" s="14"/>
      <c r="B135" s="21"/>
    </row>
    <row r="136" spans="1:2" s="1" customFormat="1" ht="10.199999999999999" hidden="1">
      <c r="A136" s="14"/>
      <c r="B136" s="21"/>
    </row>
    <row r="137" spans="1:2" s="1" customFormat="1" ht="10.199999999999999" hidden="1">
      <c r="A137" s="14"/>
      <c r="B137" s="21"/>
    </row>
    <row r="138" spans="1:2" s="1" customFormat="1" ht="10.199999999999999" hidden="1">
      <c r="A138" s="14"/>
      <c r="B138" s="20"/>
    </row>
    <row r="139" spans="1:2" s="1" customFormat="1" ht="10.199999999999999" hidden="1">
      <c r="A139" s="14"/>
      <c r="B139" s="20"/>
    </row>
    <row r="140" spans="1:2" s="1" customFormat="1" ht="10.199999999999999" hidden="1">
      <c r="A140" s="14"/>
      <c r="B140" s="23"/>
    </row>
    <row r="141" spans="1:2" s="1" customFormat="1" ht="10.199999999999999" hidden="1">
      <c r="A141" s="14"/>
      <c r="B141" s="20"/>
    </row>
    <row r="142" spans="1:2" s="1" customFormat="1" ht="10.199999999999999" hidden="1">
      <c r="A142" s="7"/>
      <c r="B142" s="24"/>
    </row>
    <row r="143" spans="1:2" s="1" customFormat="1" ht="10.8" hidden="1" thickBot="1">
      <c r="A143" s="25"/>
      <c r="B143" s="26"/>
    </row>
    <row r="144" spans="1:2" s="1" customFormat="1" ht="10.199999999999999">
      <c r="A144" s="3"/>
    </row>
  </sheetData>
  <mergeCells count="5">
    <mergeCell ref="A119:B119"/>
    <mergeCell ref="A117:B117"/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2022-02-03T02:21:44Z</dcterms:created>
  <dcterms:modified xsi:type="dcterms:W3CDTF">2022-03-18T02:30:20Z</dcterms:modified>
</cp:coreProperties>
</file>