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Полева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1" i="1" l="1"/>
  <c r="C61" i="1"/>
  <c r="C50" i="1"/>
  <c r="C46" i="1"/>
  <c r="C39" i="1"/>
  <c r="C93" i="1" s="1"/>
  <c r="C96" i="1" s="1"/>
  <c r="C97" i="1" s="1"/>
  <c r="C27" i="1"/>
  <c r="C15" i="1"/>
</calcChain>
</file>

<file path=xl/sharedStrings.xml><?xml version="1.0" encoding="utf-8"?>
<sst xmlns="http://schemas.openxmlformats.org/spreadsheetml/2006/main" count="133" uniqueCount="131">
  <si>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</si>
  <si>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</si>
  <si>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</si>
  <si>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</si>
  <si>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</si>
  <si>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</si>
  <si>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</si>
  <si>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</si>
  <si>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</si>
  <si>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</si>
  <si>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</si>
  <si>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</si>
  <si>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</si>
  <si>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</si>
  <si>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</si>
  <si>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</si>
  <si>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</si>
  <si>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и проезда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</si>
  <si>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</si>
  <si>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</si>
  <si>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</si>
  <si>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</si>
  <si>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</si>
  <si>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</si>
  <si>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</si>
  <si>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</si>
  <si>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</si>
  <si>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</si>
  <si>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</si>
  <si>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</si>
  <si>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</si>
  <si>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</si>
  <si>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</si>
  <si>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</si>
  <si>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</si>
  <si>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</si>
  <si>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</si>
  <si>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</si>
  <si>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</si>
  <si>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</si>
  <si>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</si>
  <si>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</si>
  <si>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</si>
  <si>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3.2</t>
  </si>
  <si>
    <t>Ремонт и укрепление входных дверей, окон и слуховых окон</t>
  </si>
  <si>
    <t xml:space="preserve"> 3.3</t>
  </si>
  <si>
    <t>Проверка состояния и ремонт продухов в цоколях зданий</t>
  </si>
  <si>
    <t xml:space="preserve"> 3.4</t>
  </si>
  <si>
    <t>Замена ламп освещения подъездов,подвалов</t>
  </si>
  <si>
    <t>Замена ламп освещения внутриквартального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</si>
  <si>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</si>
  <si>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</si>
  <si>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</si>
  <si>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</si>
  <si>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</si>
  <si>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</si>
  <si>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</si>
  <si>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</si>
  <si>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</si>
  <si>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</si>
  <si>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</si>
  <si>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</si>
  <si>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</si>
  <si>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</si>
  <si>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</si>
  <si>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</si>
  <si>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</si>
  <si>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</si>
  <si>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</si>
  <si>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</si>
  <si>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</si>
  <si>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</si>
  <si>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</si>
  <si>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</si>
  <si>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</si>
  <si>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</si>
  <si>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</si>
  <si>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</si>
  <si>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</si>
  <si>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</si>
  <si>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(вода)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</si>
  <si>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</si>
  <si>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</si>
  <si>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</si>
  <si>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</si>
  <si>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</si>
  <si>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 xml:space="preserve">замена энергосберегающего патрона </t>
  </si>
  <si>
    <t>замена патрона энергосберегающего на лестничной клетке  2 п</t>
  </si>
  <si>
    <t xml:space="preserve"> 9.2</t>
  </si>
  <si>
    <t>Текущий ремонт систем водоснабжения и водоотведения (непредвиденные работы)</t>
  </si>
  <si>
    <t>смена вентиля латунного муфтового Ду 15 мм на стояках отопления</t>
  </si>
  <si>
    <t>смена вентиля бронзового Ду 20 мм на стояках отопления</t>
  </si>
  <si>
    <t>смена насоса циркуляционного STI  с соединительным комплектом</t>
  </si>
  <si>
    <t>смена домового водосчетчика GERRIDA СВК Ду 15 с присоедин.узлами</t>
  </si>
  <si>
    <t>смена прокладки сантехнической уплотняющей (резина)</t>
  </si>
  <si>
    <t>смена вентиля латунного Ду 15мм  ст.отопления л/кл</t>
  </si>
  <si>
    <t>смена сантехнической прокладки в/счетчика после устранения течи вводного вентиля квартиры №№12,13</t>
  </si>
  <si>
    <t>замена участка канализации Ду 100 мм (квартира №12):</t>
  </si>
  <si>
    <t>а</t>
  </si>
  <si>
    <t>смена участка канализационной трубы Ду 110 мм</t>
  </si>
  <si>
    <t>б</t>
  </si>
  <si>
    <t>устройство компенсационного патрубка Ду 110 мм</t>
  </si>
  <si>
    <t>в</t>
  </si>
  <si>
    <t>устройство манжеты для унитаза</t>
  </si>
  <si>
    <t>г</t>
  </si>
  <si>
    <t>устройство примыканий силиконовым герметиком</t>
  </si>
  <si>
    <t>устранение засора в МКД (стояк Ду 100)</t>
  </si>
  <si>
    <t>замена прокладок на вентиля для промывки системы отопления</t>
  </si>
  <si>
    <t>установка ниппеля  1"хДу 3/4 латунь  в ИТП для промыва ВСО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</si>
  <si>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</si>
  <si>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</si>
  <si>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</si>
  <si>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>герметизация межпанельных швов монтажной пеной с автовышки  и заделка герметиком бутил-каучуковым (гермобутилом) кв.5</t>
  </si>
  <si>
    <t>стоимость работы автовышки кв.5</t>
  </si>
  <si>
    <t>герметизация межпанельных швов монтажной пеной с автовышки  и заделка герметиком бутил-каучуковым (гермобутилом) кв.11</t>
  </si>
  <si>
    <t>стоимость работы автовышки кв.11</t>
  </si>
  <si>
    <t>окраска МАФ (скамеек, урн  МАЙ-ИЮНЬ)</t>
  </si>
  <si>
    <t>установка пружины на тамбурную дверь</t>
  </si>
  <si>
    <t>утепление продуха минплитой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</si>
  <si>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</si>
  <si>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</si>
  <si>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</si>
  <si>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</si>
  <si>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по управлению и обслуживанию</t>
  </si>
  <si>
    <t>МКД по ул.Полевая 25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</si>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</sst>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0" borderId="0" xfId="0" applyFont="1" applyFill="1"/>
    <xf numFmtId="0" fontId="4" fillId="0" borderId="1" xfId="0" applyFont="1" applyBorder="1"/>
    <xf numFmtId="0" fontId="4" fillId="0" borderId="1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/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16" fontId="4" fillId="0" borderId="1" xfId="0" applyNumberFormat="1" applyFont="1" applyFill="1" applyBorder="1"/>
    <xf numFmtId="0" fontId="7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Fill="1" applyBorder="1"/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3" fillId="0" borderId="1" xfId="1" applyFont="1" applyBorder="1" applyAlignment="1">
      <alignment horizontal="center"/>
    </xf>
    <xf numFmtId="0" fontId="9" fillId="0" borderId="1" xfId="1" applyFont="1" applyBorder="1"/>
    <xf numFmtId="2" fontId="9" fillId="0" borderId="1" xfId="1" applyNumberFormat="1" applyFont="1" applyFill="1" applyBorder="1" applyAlignment="1"/>
    <xf numFmtId="0" fontId="10" fillId="0" borderId="0" xfId="0" applyFont="1" applyFill="1" applyAlignment="1">
      <alignment wrapText="1"/>
    </xf>
    <xf numFmtId="0" fontId="2" fillId="0" borderId="1" xfId="1" applyFont="1" applyBorder="1" applyAlignment="1">
      <alignment horizontal="center"/>
    </xf>
    <xf numFmtId="0" fontId="11" fillId="0" borderId="0" xfId="0" applyFont="1" applyFill="1" applyBorder="1"/>
    <xf numFmtId="0" fontId="3" fillId="0" borderId="1" xfId="1" applyFont="1" applyBorder="1" applyAlignment="1">
      <alignment horizontal="center" wrapText="1"/>
    </xf>
    <xf numFmtId="2" fontId="9" fillId="0" borderId="1" xfId="1" applyNumberFormat="1" applyFont="1" applyBorder="1" applyAlignment="1">
      <alignment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7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abSelected="1" workbookViewId="0">
      <selection activeCell="P13" sqref="P13:P14"/>
    </sheetView>
  </sheetViews>
  <sheetFormatPr defaultColWidth="9.140625" defaultRowHeight="11.25" x14ac:dyDescent="0.2"/>
  <cols>
    <col min="1" max="1" width="7.140625" style="1" customWidth="1"/>
    <col min="2" max="2" width="69.5703125" style="1" customWidth="1"/>
    <col min="3" max="3" width="14.570312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9.7109375" style="1" customWidth="1"/>
    <col min="204" max="204" width="7.5703125" style="1" customWidth="1"/>
    <col min="205" max="205" width="8.140625" style="1" customWidth="1"/>
    <col min="206" max="206" width="6.85546875" style="1" customWidth="1"/>
    <col min="207" max="207" width="8" style="1" customWidth="1"/>
    <col min="208" max="208" width="9" style="1" customWidth="1"/>
    <col min="209" max="16384" width="9.140625" style="1"/>
  </cols>
  <sheetData>
    <row r="1" spans="1:3" s="4" customFormat="1" ht="15.75" x14ac:dyDescent="0.25">
      <c r="A1" s="36" t="s">
        <v>125</v>
      </c>
      <c r="B1" s="36"/>
    </row>
    <row r="2" spans="1:3" s="4" customFormat="1" ht="12.75" customHeight="1" x14ac:dyDescent="0.25">
      <c r="A2" s="36" t="s">
        <v>123</v>
      </c>
      <c r="B2" s="36"/>
    </row>
    <row r="3" spans="1:3" s="4" customFormat="1" ht="15.75" x14ac:dyDescent="0.25">
      <c r="A3" s="36" t="s">
        <v>124</v>
      </c>
      <c r="B3" s="36"/>
    </row>
    <row r="4" spans="1:3" s="4" customFormat="1" ht="15.75" x14ac:dyDescent="0.25">
      <c r="A4" s="5"/>
      <c r="B4" s="5"/>
    </row>
    <row r="5" spans="1:3" s="6" customFormat="1" ht="15.75" x14ac:dyDescent="0.25">
      <c r="A5" s="7"/>
      <c r="B5" s="8" t="s">
        <v>126</v>
      </c>
      <c r="C5" s="9">
        <v>-132259.42689999999</v>
      </c>
    </row>
    <row r="6" spans="1:3" s="4" customFormat="1" ht="15" customHeight="1" x14ac:dyDescent="0.25">
      <c r="A6" s="3"/>
      <c r="B6" s="35" t="s">
        <v>1</v>
      </c>
      <c r="C6" s="35"/>
    </row>
    <row r="7" spans="1:3" ht="15.75" x14ac:dyDescent="0.25">
      <c r="A7" s="10" t="s">
        <v>2</v>
      </c>
      <c r="B7" s="11" t="s">
        <v>3</v>
      </c>
      <c r="C7" s="3"/>
    </row>
    <row r="8" spans="1:3" ht="12" customHeight="1" x14ac:dyDescent="0.25">
      <c r="A8" s="10"/>
      <c r="B8" s="11" t="s">
        <v>4</v>
      </c>
      <c r="C8" s="12">
        <v>10666.656000000003</v>
      </c>
    </row>
    <row r="9" spans="1:3" ht="15.75" x14ac:dyDescent="0.25">
      <c r="A9" s="10"/>
      <c r="B9" s="11" t="s">
        <v>0</v>
      </c>
      <c r="C9" s="12">
        <v>2030.0160000000005</v>
      </c>
    </row>
    <row r="10" spans="1:3" ht="14.25" customHeight="1" x14ac:dyDescent="0.25">
      <c r="A10" s="13" t="s">
        <v>5</v>
      </c>
      <c r="B10" s="11" t="s">
        <v>6</v>
      </c>
      <c r="C10" s="12">
        <v>0</v>
      </c>
    </row>
    <row r="11" spans="1:3" ht="15.75" x14ac:dyDescent="0.25">
      <c r="A11" s="10"/>
      <c r="B11" s="11" t="s">
        <v>4</v>
      </c>
      <c r="C11" s="12">
        <v>12568.752000000002</v>
      </c>
    </row>
    <row r="12" spans="1:3" ht="15.75" x14ac:dyDescent="0.25">
      <c r="A12" s="10"/>
      <c r="B12" s="11" t="s">
        <v>0</v>
      </c>
      <c r="C12" s="12">
        <v>5093.6639999999979</v>
      </c>
    </row>
    <row r="13" spans="1:3" ht="47.25" x14ac:dyDescent="0.25">
      <c r="A13" s="10" t="s">
        <v>7</v>
      </c>
      <c r="B13" s="11" t="s">
        <v>8</v>
      </c>
      <c r="C13" s="12">
        <v>1582.098</v>
      </c>
    </row>
    <row r="14" spans="1:3" ht="14.25" customHeight="1" x14ac:dyDescent="0.25">
      <c r="A14" s="10" t="s">
        <v>9</v>
      </c>
      <c r="B14" s="11" t="s">
        <v>10</v>
      </c>
      <c r="C14" s="12">
        <v>247.00000000000003</v>
      </c>
    </row>
    <row r="15" spans="1:3" ht="15.75" x14ac:dyDescent="0.25">
      <c r="A15" s="10"/>
      <c r="B15" s="8" t="s">
        <v>11</v>
      </c>
      <c r="C15" s="9">
        <f>SUM(C8:C14)</f>
        <v>32188.186000000002</v>
      </c>
    </row>
    <row r="16" spans="1:3" ht="36.75" customHeight="1" x14ac:dyDescent="0.25">
      <c r="A16" s="10" t="s">
        <v>12</v>
      </c>
      <c r="B16" s="14" t="s">
        <v>13</v>
      </c>
      <c r="C16" s="12"/>
    </row>
    <row r="17" spans="1:3" ht="15.75" x14ac:dyDescent="0.25">
      <c r="A17" s="10" t="s">
        <v>14</v>
      </c>
      <c r="B17" s="11" t="s">
        <v>15</v>
      </c>
      <c r="C17" s="12">
        <v>638.11199999999997</v>
      </c>
    </row>
    <row r="18" spans="1:3" ht="22.5" customHeight="1" x14ac:dyDescent="0.25">
      <c r="A18" s="10" t="s">
        <v>16</v>
      </c>
      <c r="B18" s="11" t="s">
        <v>17</v>
      </c>
      <c r="C18" s="12">
        <v>2152.0639999999999</v>
      </c>
    </row>
    <row r="19" spans="1:3" ht="15.75" x14ac:dyDescent="0.25">
      <c r="A19" s="10" t="s">
        <v>18</v>
      </c>
      <c r="B19" s="11" t="s">
        <v>19</v>
      </c>
      <c r="C19" s="12">
        <v>234.61200000000002</v>
      </c>
    </row>
    <row r="20" spans="1:3" ht="15.75" x14ac:dyDescent="0.25">
      <c r="A20" s="10" t="s">
        <v>20</v>
      </c>
      <c r="B20" s="11" t="s">
        <v>21</v>
      </c>
      <c r="C20" s="12">
        <v>1038.6799999999998</v>
      </c>
    </row>
    <row r="21" spans="1:3" ht="15.75" x14ac:dyDescent="0.25">
      <c r="A21" s="10" t="s">
        <v>22</v>
      </c>
      <c r="B21" s="11" t="s">
        <v>23</v>
      </c>
      <c r="C21" s="12">
        <v>17503.920000000002</v>
      </c>
    </row>
    <row r="22" spans="1:3" ht="15.75" x14ac:dyDescent="0.25">
      <c r="A22" s="10" t="s">
        <v>24</v>
      </c>
      <c r="B22" s="11" t="s">
        <v>25</v>
      </c>
      <c r="C22" s="12">
        <v>1400.2559999999999</v>
      </c>
    </row>
    <row r="23" spans="1:3" ht="15.75" x14ac:dyDescent="0.25">
      <c r="A23" s="10" t="s">
        <v>26</v>
      </c>
      <c r="B23" s="11" t="s">
        <v>27</v>
      </c>
      <c r="C23" s="12">
        <v>4800</v>
      </c>
    </row>
    <row r="24" spans="1:3" ht="31.5" x14ac:dyDescent="0.25">
      <c r="A24" s="10" t="s">
        <v>28</v>
      </c>
      <c r="B24" s="11" t="s">
        <v>29</v>
      </c>
      <c r="C24" s="12">
        <v>506.464</v>
      </c>
    </row>
    <row r="25" spans="1:3" ht="31.5" x14ac:dyDescent="0.25">
      <c r="A25" s="10" t="s">
        <v>30</v>
      </c>
      <c r="B25" s="11" t="s">
        <v>31</v>
      </c>
      <c r="C25" s="12">
        <v>2104.4760000000001</v>
      </c>
    </row>
    <row r="26" spans="1:3" ht="15.75" x14ac:dyDescent="0.25">
      <c r="A26" s="10" t="s">
        <v>32</v>
      </c>
      <c r="B26" s="11" t="s">
        <v>33</v>
      </c>
      <c r="C26" s="12">
        <v>506.464</v>
      </c>
    </row>
    <row r="27" spans="1:3" ht="15.75" x14ac:dyDescent="0.25">
      <c r="A27" s="10"/>
      <c r="B27" s="8" t="s">
        <v>34</v>
      </c>
      <c r="C27" s="9">
        <f>SUM(C17:C26)</f>
        <v>30885.048000000003</v>
      </c>
    </row>
    <row r="28" spans="1:3" ht="15.75" x14ac:dyDescent="0.25">
      <c r="A28" s="10"/>
      <c r="B28" s="8" t="s">
        <v>35</v>
      </c>
      <c r="C28" s="12"/>
    </row>
    <row r="29" spans="1:3" ht="31.5" x14ac:dyDescent="0.25">
      <c r="A29" s="10" t="s">
        <v>36</v>
      </c>
      <c r="B29" s="11" t="s">
        <v>37</v>
      </c>
      <c r="C29" s="12"/>
    </row>
    <row r="30" spans="1:3" ht="15.75" x14ac:dyDescent="0.25">
      <c r="A30" s="10"/>
      <c r="B30" s="11" t="s">
        <v>38</v>
      </c>
      <c r="C30" s="12">
        <v>12599</v>
      </c>
    </row>
    <row r="31" spans="1:3" ht="15.75" x14ac:dyDescent="0.25">
      <c r="A31" s="10"/>
      <c r="B31" s="11" t="s">
        <v>39</v>
      </c>
      <c r="C31" s="12">
        <v>7774.55</v>
      </c>
    </row>
    <row r="32" spans="1:3" ht="15.75" x14ac:dyDescent="0.25">
      <c r="A32" s="10"/>
      <c r="B32" s="11" t="s">
        <v>40</v>
      </c>
      <c r="C32" s="12">
        <v>4112.8</v>
      </c>
    </row>
    <row r="33" spans="1:3" ht="15.75" x14ac:dyDescent="0.25">
      <c r="A33" s="10"/>
      <c r="B33" s="11" t="s">
        <v>41</v>
      </c>
      <c r="C33" s="12">
        <v>286.14999999999998</v>
      </c>
    </row>
    <row r="34" spans="1:3" ht="15.75" x14ac:dyDescent="0.25">
      <c r="A34" s="10"/>
      <c r="B34" s="11" t="s">
        <v>42</v>
      </c>
      <c r="C34" s="12">
        <v>605.76</v>
      </c>
    </row>
    <row r="35" spans="1:3" ht="15.75" x14ac:dyDescent="0.25">
      <c r="A35" s="10" t="s">
        <v>43</v>
      </c>
      <c r="B35" s="11" t="s">
        <v>44</v>
      </c>
      <c r="C35" s="12">
        <v>0</v>
      </c>
    </row>
    <row r="36" spans="1:3" ht="15.75" x14ac:dyDescent="0.25">
      <c r="A36" s="10" t="s">
        <v>45</v>
      </c>
      <c r="B36" s="11" t="s">
        <v>46</v>
      </c>
      <c r="C36" s="12">
        <v>0</v>
      </c>
    </row>
    <row r="37" spans="1:3" ht="15.75" x14ac:dyDescent="0.25">
      <c r="A37" s="10" t="s">
        <v>47</v>
      </c>
      <c r="B37" s="11" t="s">
        <v>48</v>
      </c>
      <c r="C37" s="12">
        <v>389.58000000000004</v>
      </c>
    </row>
    <row r="38" spans="1:3" ht="15.75" x14ac:dyDescent="0.25">
      <c r="A38" s="10"/>
      <c r="B38" s="11" t="s">
        <v>49</v>
      </c>
      <c r="C38" s="12">
        <v>0</v>
      </c>
    </row>
    <row r="39" spans="1:3" ht="15.75" x14ac:dyDescent="0.25">
      <c r="A39" s="10"/>
      <c r="B39" s="8" t="s">
        <v>50</v>
      </c>
      <c r="C39" s="9">
        <f>SUM(C30:C38)</f>
        <v>25767.84</v>
      </c>
    </row>
    <row r="40" spans="1:3" ht="15.75" x14ac:dyDescent="0.25">
      <c r="A40" s="10"/>
      <c r="B40" s="8" t="s">
        <v>51</v>
      </c>
      <c r="C40" s="12"/>
    </row>
    <row r="41" spans="1:3" ht="15.75" x14ac:dyDescent="0.25">
      <c r="A41" s="10" t="s">
        <v>52</v>
      </c>
      <c r="B41" s="11" t="s">
        <v>53</v>
      </c>
      <c r="C41" s="12">
        <v>5870.3040000000001</v>
      </c>
    </row>
    <row r="42" spans="1:3" ht="31.5" x14ac:dyDescent="0.25">
      <c r="A42" s="10" t="s">
        <v>54</v>
      </c>
      <c r="B42" s="11" t="s">
        <v>55</v>
      </c>
      <c r="C42" s="12">
        <v>0</v>
      </c>
    </row>
    <row r="43" spans="1:3" ht="19.5" customHeight="1" x14ac:dyDescent="0.25">
      <c r="A43" s="10" t="s">
        <v>56</v>
      </c>
      <c r="B43" s="11" t="s">
        <v>57</v>
      </c>
      <c r="C43" s="12">
        <v>4949.4720000000007</v>
      </c>
    </row>
    <row r="44" spans="1:3" ht="14.25" customHeight="1" x14ac:dyDescent="0.25">
      <c r="A44" s="10" t="s">
        <v>58</v>
      </c>
      <c r="B44" s="11" t="s">
        <v>59</v>
      </c>
      <c r="C44" s="12">
        <v>3913.5360000000001</v>
      </c>
    </row>
    <row r="45" spans="1:3" ht="15.75" x14ac:dyDescent="0.25">
      <c r="A45" s="10" t="s">
        <v>60</v>
      </c>
      <c r="B45" s="11" t="s">
        <v>61</v>
      </c>
      <c r="C45" s="12">
        <v>1444</v>
      </c>
    </row>
    <row r="46" spans="1:3" ht="15.75" x14ac:dyDescent="0.25">
      <c r="A46" s="10"/>
      <c r="B46" s="8" t="s">
        <v>62</v>
      </c>
      <c r="C46" s="9">
        <f>SUM(C41:C45)</f>
        <v>16177.312000000002</v>
      </c>
    </row>
    <row r="47" spans="1:3" ht="15.75" x14ac:dyDescent="0.25">
      <c r="A47" s="10"/>
      <c r="B47" s="8" t="s">
        <v>63</v>
      </c>
      <c r="C47" s="12"/>
    </row>
    <row r="48" spans="1:3" ht="31.5" x14ac:dyDescent="0.25">
      <c r="A48" s="10" t="s">
        <v>64</v>
      </c>
      <c r="B48" s="11" t="s">
        <v>65</v>
      </c>
      <c r="C48" s="12">
        <v>10934.88</v>
      </c>
    </row>
    <row r="49" spans="1:3" ht="15.75" x14ac:dyDescent="0.25">
      <c r="A49" s="10" t="s">
        <v>66</v>
      </c>
      <c r="B49" s="11" t="s">
        <v>67</v>
      </c>
      <c r="C49" s="12">
        <v>3107.8079999999995</v>
      </c>
    </row>
    <row r="50" spans="1:3" ht="15.75" x14ac:dyDescent="0.25">
      <c r="A50" s="10"/>
      <c r="B50" s="8" t="s">
        <v>68</v>
      </c>
      <c r="C50" s="9">
        <f>SUM(C48:C49)</f>
        <v>14042.687999999998</v>
      </c>
    </row>
    <row r="51" spans="1:3" ht="15.75" x14ac:dyDescent="0.25">
      <c r="A51" s="10"/>
      <c r="B51" s="11"/>
      <c r="C51" s="9"/>
    </row>
    <row r="52" spans="1:3" ht="16.5" customHeight="1" x14ac:dyDescent="0.25">
      <c r="A52" s="15" t="s">
        <v>69</v>
      </c>
      <c r="B52" s="11" t="s">
        <v>70</v>
      </c>
      <c r="C52" s="9">
        <v>1270.7359999999999</v>
      </c>
    </row>
    <row r="53" spans="1:3" ht="18.75" customHeight="1" x14ac:dyDescent="0.25">
      <c r="A53" s="15" t="s">
        <v>71</v>
      </c>
      <c r="B53" s="11" t="s">
        <v>72</v>
      </c>
      <c r="C53" s="9">
        <v>1226.4079999999999</v>
      </c>
    </row>
    <row r="54" spans="1:3" ht="15.75" x14ac:dyDescent="0.25">
      <c r="A54" s="10"/>
      <c r="B54" s="11"/>
      <c r="C54" s="12"/>
    </row>
    <row r="55" spans="1:3" ht="15.75" x14ac:dyDescent="0.25">
      <c r="A55" s="10"/>
      <c r="B55" s="8" t="s">
        <v>73</v>
      </c>
      <c r="C55" s="12"/>
    </row>
    <row r="56" spans="1:3" ht="17.25" customHeight="1" x14ac:dyDescent="0.25">
      <c r="A56" s="10" t="s">
        <v>74</v>
      </c>
      <c r="B56" s="11" t="s">
        <v>75</v>
      </c>
      <c r="C56" s="12">
        <v>3390</v>
      </c>
    </row>
    <row r="57" spans="1:3" ht="19.5" customHeight="1" x14ac:dyDescent="0.25">
      <c r="A57" s="10" t="s">
        <v>76</v>
      </c>
      <c r="B57" s="11" t="s">
        <v>77</v>
      </c>
      <c r="C57" s="12">
        <v>4498.2</v>
      </c>
    </row>
    <row r="58" spans="1:3" ht="35.25" customHeight="1" x14ac:dyDescent="0.25">
      <c r="A58" s="10" t="s">
        <v>78</v>
      </c>
      <c r="B58" s="11" t="s">
        <v>79</v>
      </c>
      <c r="C58" s="12">
        <v>3300.6000000000008</v>
      </c>
    </row>
    <row r="59" spans="1:3" ht="39.75" customHeight="1" x14ac:dyDescent="0.25">
      <c r="A59" s="10"/>
      <c r="B59" s="11" t="s">
        <v>80</v>
      </c>
      <c r="C59" s="12">
        <v>3300.6000000000008</v>
      </c>
    </row>
    <row r="60" spans="1:3" ht="47.25" x14ac:dyDescent="0.25">
      <c r="A60" s="10"/>
      <c r="B60" s="11" t="s">
        <v>81</v>
      </c>
      <c r="C60" s="12">
        <v>6601.2000000000016</v>
      </c>
    </row>
    <row r="61" spans="1:3" ht="15.75" x14ac:dyDescent="0.25">
      <c r="A61" s="10"/>
      <c r="B61" s="8" t="s">
        <v>82</v>
      </c>
      <c r="C61" s="9">
        <f>SUM(C56:C60)</f>
        <v>21090.600000000002</v>
      </c>
    </row>
    <row r="62" spans="1:3" ht="15.75" x14ac:dyDescent="0.25">
      <c r="A62" s="10"/>
      <c r="B62" s="8" t="s">
        <v>83</v>
      </c>
      <c r="C62" s="12"/>
    </row>
    <row r="63" spans="1:3" ht="15.75" x14ac:dyDescent="0.25">
      <c r="A63" s="10" t="s">
        <v>84</v>
      </c>
      <c r="B63" s="11" t="s">
        <v>85</v>
      </c>
      <c r="C63" s="12"/>
    </row>
    <row r="64" spans="1:3" ht="15.75" x14ac:dyDescent="0.25">
      <c r="A64" s="16"/>
      <c r="B64" s="3" t="s">
        <v>86</v>
      </c>
      <c r="C64" s="12">
        <v>740.62</v>
      </c>
    </row>
    <row r="65" spans="1:3" ht="15.75" x14ac:dyDescent="0.25">
      <c r="A65" s="16"/>
      <c r="B65" s="17" t="s">
        <v>87</v>
      </c>
      <c r="C65" s="12">
        <v>370.31</v>
      </c>
    </row>
    <row r="66" spans="1:3" ht="31.5" x14ac:dyDescent="0.25">
      <c r="A66" s="10" t="s">
        <v>88</v>
      </c>
      <c r="B66" s="11" t="s">
        <v>89</v>
      </c>
      <c r="C66" s="12">
        <v>0</v>
      </c>
    </row>
    <row r="67" spans="1:3" ht="15.75" x14ac:dyDescent="0.25">
      <c r="A67" s="10"/>
      <c r="B67" s="2" t="s">
        <v>90</v>
      </c>
      <c r="C67" s="12">
        <v>1836.02</v>
      </c>
    </row>
    <row r="68" spans="1:3" ht="15.75" x14ac:dyDescent="0.25">
      <c r="A68" s="10"/>
      <c r="B68" s="2" t="s">
        <v>91</v>
      </c>
      <c r="C68" s="12">
        <v>1836.02</v>
      </c>
    </row>
    <row r="69" spans="1:3" ht="15.75" x14ac:dyDescent="0.25">
      <c r="A69" s="19"/>
      <c r="B69" s="20" t="s">
        <v>92</v>
      </c>
      <c r="C69" s="12">
        <v>7890.71</v>
      </c>
    </row>
    <row r="70" spans="1:3" ht="31.5" x14ac:dyDescent="0.25">
      <c r="A70" s="19"/>
      <c r="B70" s="20" t="s">
        <v>93</v>
      </c>
      <c r="C70" s="12">
        <v>1192.52</v>
      </c>
    </row>
    <row r="71" spans="1:3" ht="15.75" x14ac:dyDescent="0.25">
      <c r="A71" s="19"/>
      <c r="B71" s="20" t="s">
        <v>94</v>
      </c>
      <c r="C71" s="12">
        <v>130.22</v>
      </c>
    </row>
    <row r="72" spans="1:3" ht="15.75" x14ac:dyDescent="0.25">
      <c r="A72" s="19"/>
      <c r="B72" s="20" t="s">
        <v>95</v>
      </c>
      <c r="C72" s="12">
        <v>2754.0299999999997</v>
      </c>
    </row>
    <row r="73" spans="1:3" ht="31.5" x14ac:dyDescent="0.25">
      <c r="A73" s="19"/>
      <c r="B73" s="21" t="s">
        <v>96</v>
      </c>
      <c r="C73" s="12">
        <v>260.44</v>
      </c>
    </row>
    <row r="74" spans="1:3" ht="15.75" x14ac:dyDescent="0.25">
      <c r="A74" s="19"/>
      <c r="B74" s="22" t="s">
        <v>97</v>
      </c>
      <c r="C74" s="12">
        <v>0</v>
      </c>
    </row>
    <row r="75" spans="1:3" ht="15.75" x14ac:dyDescent="0.25">
      <c r="A75" s="19" t="s">
        <v>98</v>
      </c>
      <c r="B75" s="21" t="s">
        <v>99</v>
      </c>
      <c r="C75" s="12">
        <v>709.87</v>
      </c>
    </row>
    <row r="76" spans="1:3" ht="15.75" x14ac:dyDescent="0.25">
      <c r="A76" s="19" t="s">
        <v>100</v>
      </c>
      <c r="B76" s="21" t="s">
        <v>101</v>
      </c>
      <c r="C76" s="12">
        <v>272.56</v>
      </c>
    </row>
    <row r="77" spans="1:3" ht="15.75" x14ac:dyDescent="0.25">
      <c r="A77" s="19" t="s">
        <v>102</v>
      </c>
      <c r="B77" s="21" t="s">
        <v>103</v>
      </c>
      <c r="C77" s="12">
        <v>285.91000000000003</v>
      </c>
    </row>
    <row r="78" spans="1:3" ht="15.75" x14ac:dyDescent="0.25">
      <c r="A78" s="19" t="s">
        <v>104</v>
      </c>
      <c r="B78" s="21" t="s">
        <v>105</v>
      </c>
      <c r="C78" s="12">
        <v>70.790999999999997</v>
      </c>
    </row>
    <row r="79" spans="1:3" ht="15.75" x14ac:dyDescent="0.25">
      <c r="A79" s="16"/>
      <c r="B79" s="17" t="s">
        <v>106</v>
      </c>
      <c r="C79" s="12">
        <v>0</v>
      </c>
    </row>
    <row r="80" spans="1:3" ht="15.75" x14ac:dyDescent="0.25">
      <c r="A80" s="16"/>
      <c r="B80" s="21" t="s">
        <v>107</v>
      </c>
      <c r="C80" s="12">
        <v>130.22</v>
      </c>
    </row>
    <row r="81" spans="1:3" ht="15.75" x14ac:dyDescent="0.25">
      <c r="A81" s="16"/>
      <c r="B81" s="21" t="s">
        <v>108</v>
      </c>
      <c r="C81" s="12">
        <v>117.51</v>
      </c>
    </row>
    <row r="82" spans="1:3" ht="31.5" x14ac:dyDescent="0.25">
      <c r="A82" s="10" t="s">
        <v>109</v>
      </c>
      <c r="B82" s="11" t="s">
        <v>110</v>
      </c>
      <c r="C82" s="12">
        <v>0</v>
      </c>
    </row>
    <row r="83" spans="1:3" ht="15.75" x14ac:dyDescent="0.25">
      <c r="A83" s="10"/>
      <c r="B83" s="3" t="s">
        <v>111</v>
      </c>
      <c r="C83" s="12">
        <v>332.56</v>
      </c>
    </row>
    <row r="84" spans="1:3" ht="31.5" x14ac:dyDescent="0.25">
      <c r="A84" s="10"/>
      <c r="B84" s="23" t="s">
        <v>112</v>
      </c>
      <c r="C84" s="12">
        <v>3209.6499999999996</v>
      </c>
    </row>
    <row r="85" spans="1:3" ht="15" customHeight="1" x14ac:dyDescent="0.25">
      <c r="A85" s="10"/>
      <c r="B85" s="18" t="s">
        <v>113</v>
      </c>
      <c r="C85" s="12">
        <v>2305.5</v>
      </c>
    </row>
    <row r="86" spans="1:3" ht="34.5" customHeight="1" x14ac:dyDescent="0.25">
      <c r="A86" s="10"/>
      <c r="B86" s="23" t="s">
        <v>114</v>
      </c>
      <c r="C86" s="12">
        <v>4493.5099999999993</v>
      </c>
    </row>
    <row r="87" spans="1:3" ht="15" customHeight="1" x14ac:dyDescent="0.25">
      <c r="A87" s="10"/>
      <c r="B87" s="23" t="s">
        <v>115</v>
      </c>
      <c r="C87" s="12">
        <v>2305.5</v>
      </c>
    </row>
    <row r="88" spans="1:3" ht="15.75" x14ac:dyDescent="0.25">
      <c r="A88" s="10"/>
      <c r="B88" s="3" t="s">
        <v>116</v>
      </c>
      <c r="C88" s="12">
        <v>769.98400000000004</v>
      </c>
    </row>
    <row r="89" spans="1:3" ht="15.75" x14ac:dyDescent="0.25">
      <c r="A89" s="10"/>
      <c r="B89" s="18" t="s">
        <v>117</v>
      </c>
      <c r="C89" s="12">
        <v>366.29</v>
      </c>
    </row>
    <row r="90" spans="1:3" ht="15.75" x14ac:dyDescent="0.25">
      <c r="A90" s="10"/>
      <c r="B90" s="18" t="s">
        <v>118</v>
      </c>
      <c r="C90" s="12">
        <v>455.23200000000003</v>
      </c>
    </row>
    <row r="91" spans="1:3" ht="15.75" x14ac:dyDescent="0.25">
      <c r="A91" s="10"/>
      <c r="B91" s="8" t="s">
        <v>119</v>
      </c>
      <c r="C91" s="9">
        <f>SUM(C64:C90)</f>
        <v>32835.977000000006</v>
      </c>
    </row>
    <row r="92" spans="1:3" ht="15.75" x14ac:dyDescent="0.25">
      <c r="A92" s="15" t="s">
        <v>120</v>
      </c>
      <c r="B92" s="11" t="s">
        <v>121</v>
      </c>
      <c r="C92" s="9">
        <v>30962.975999999999</v>
      </c>
    </row>
    <row r="93" spans="1:3" ht="15.75" x14ac:dyDescent="0.25">
      <c r="A93" s="3"/>
      <c r="B93" s="24" t="s">
        <v>122</v>
      </c>
      <c r="C93" s="9">
        <f>C15+C27+C39+C46+C50+C52+C53+C61+C91+C92</f>
        <v>206447.77100000001</v>
      </c>
    </row>
    <row r="94" spans="1:3" s="28" customFormat="1" ht="15" x14ac:dyDescent="0.25">
      <c r="A94" s="25"/>
      <c r="B94" s="26" t="s">
        <v>127</v>
      </c>
      <c r="C94" s="27">
        <v>193605.12</v>
      </c>
    </row>
    <row r="95" spans="1:3" s="30" customFormat="1" ht="15" x14ac:dyDescent="0.25">
      <c r="A95" s="29"/>
      <c r="B95" s="26" t="s">
        <v>128</v>
      </c>
      <c r="C95" s="27">
        <v>187476.64</v>
      </c>
    </row>
    <row r="96" spans="1:3" s="30" customFormat="1" ht="15" x14ac:dyDescent="0.25">
      <c r="A96" s="31"/>
      <c r="B96" s="26" t="s">
        <v>130</v>
      </c>
      <c r="C96" s="32">
        <f>C95-C93</f>
        <v>-18971.130999999994</v>
      </c>
    </row>
    <row r="97" spans="1:3" s="30" customFormat="1" ht="15" x14ac:dyDescent="0.25">
      <c r="A97" s="31"/>
      <c r="B97" s="26" t="s">
        <v>129</v>
      </c>
      <c r="C97" s="32">
        <f>C5+C96</f>
        <v>-151230.55789999999</v>
      </c>
    </row>
    <row r="98" spans="1:3" s="34" customFormat="1" ht="14.25" x14ac:dyDescent="0.2">
      <c r="A98" s="33"/>
    </row>
    <row r="99" spans="1:3" s="34" customFormat="1" ht="14.25" x14ac:dyDescent="0.2">
      <c r="A99" s="33"/>
    </row>
    <row r="100" spans="1:3" s="34" customFormat="1" ht="14.25" x14ac:dyDescent="0.2">
      <c r="A100" s="33"/>
    </row>
    <row r="101" spans="1:3" s="34" customFormat="1" ht="14.25" x14ac:dyDescent="0.2">
      <c r="A101" s="33"/>
    </row>
    <row r="102" spans="1:3" s="34" customFormat="1" ht="14.25" x14ac:dyDescent="0.2">
      <c r="A102" s="33"/>
    </row>
  </sheetData>
  <mergeCells count="4">
    <mergeCell ref="B6:C6"/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2022-03-11T02:17:00Z</dcterms:created>
  <dcterms:modified xsi:type="dcterms:W3CDTF">2022-03-15T03:36:28Z</dcterms:modified>
</cp:coreProperties>
</file>