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0" i="1" l="1"/>
  <c r="C56" i="1"/>
  <c r="C47" i="1"/>
  <c r="C43" i="1"/>
  <c r="C35" i="1"/>
  <c r="C27" i="1"/>
  <c r="C15" i="1"/>
  <c r="C72" i="1" s="1"/>
  <c r="C75" i="1" s="1"/>
  <c r="C76" i="1" s="1"/>
</calcChain>
</file>

<file path=xl/sharedStrings.xml><?xml version="1.0" encoding="utf-8"?>
<sst xmlns="http://schemas.openxmlformats.org/spreadsheetml/2006/main" count="103" uniqueCount="101">
  <si>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</si>
  <si>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</si>
  <si>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</si>
  <si>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</si>
  <si>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</si>
  <si>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</si>
  <si>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</si>
  <si>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</si>
  <si>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</si>
  <si>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</si>
  <si>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</si>
  <si>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</si>
  <si>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</si>
  <si>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</si>
  <si>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</si>
  <si>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</si>
  <si>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</si>
  <si>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</si>
  <si>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</si>
  <si>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</si>
  <si>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</si>
  <si>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    (лето-2 р.нед.  Зима - 1 р.нед)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</si>
  <si>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</si>
  <si>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</si>
  <si>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</si>
  <si>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</si>
  <si>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</si>
  <si>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</si>
  <si>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</si>
  <si>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</si>
  <si>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</si>
  <si>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</si>
  <si>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</si>
  <si>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</si>
  <si>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</si>
  <si>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</si>
  <si>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</si>
  <si>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</si>
  <si>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</si>
  <si>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</si>
  <si>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</si>
  <si>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</si>
  <si>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</si>
  <si>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</si>
  <si>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</si>
  <si>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</si>
  <si>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</si>
  <si>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</si>
  <si>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</si>
  <si>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</si>
  <si>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</si>
  <si>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</si>
  <si>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</si>
  <si>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</si>
  <si>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</si>
  <si>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</si>
  <si>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</si>
  <si>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</si>
  <si>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</si>
  <si>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</si>
  <si>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</si>
  <si>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</si>
  <si>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</si>
  <si>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</si>
  <si>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</si>
  <si>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</si>
  <si>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</si>
  <si>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</si>
  <si>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</si>
  <si>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</si>
  <si>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</si>
  <si>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</si>
  <si>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</si>
  <si>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</si>
  <si>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</si>
  <si>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</si>
  <si>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</si>
  <si>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установка сгона Ду 25 мм (установка вставыша в/счетчика)</t>
  </si>
  <si>
    <t>установка сантехнической уплотняющей паронитовой прокладки</t>
  </si>
  <si>
    <t>замена сбросника от п/сушителя на стояке гвс ду 15 мм кв.9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</si>
  <si>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</si>
  <si>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</si>
  <si>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 xml:space="preserve">смена вентиля в ИТП ду 20 </t>
  </si>
  <si>
    <t>смена вентиля в ИТП ду 25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</si>
  <si>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</si>
  <si>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</si>
  <si>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</si>
  <si>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герметизация межпанельных швов монтажной пеной с ТВ</t>
  </si>
  <si>
    <t>утепление продуха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</si>
  <si>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</si>
  <si>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</si>
  <si>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</si>
  <si>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</si>
  <si>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</si>
  <si>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27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</si>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</sst>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16" fontId="4" fillId="0" borderId="1" xfId="0" applyNumberFormat="1" applyFont="1" applyFill="1" applyBorder="1"/>
    <xf numFmtId="0" fontId="7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2" fontId="4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3" fillId="0" borderId="1" xfId="1" applyFont="1" applyBorder="1" applyAlignment="1">
      <alignment horizontal="center"/>
    </xf>
    <xf numFmtId="0" fontId="9" fillId="0" borderId="1" xfId="1" applyFont="1" applyBorder="1"/>
    <xf numFmtId="2" fontId="9" fillId="0" borderId="1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1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workbookViewId="0">
      <selection activeCell="N12" sqref="N12"/>
    </sheetView>
  </sheetViews>
  <sheetFormatPr defaultColWidth="9.140625" defaultRowHeight="11.25" x14ac:dyDescent="0.2"/>
  <cols>
    <col min="1" max="1" width="10.140625" style="1" customWidth="1"/>
    <col min="2" max="2" width="75.140625" style="1" customWidth="1"/>
    <col min="3" max="3" width="15.28515625" style="1" customWidth="1"/>
    <col min="4" max="200" width="9.140625" style="1" customWidth="1"/>
    <col min="201" max="201" width="4" style="1" customWidth="1"/>
    <col min="202" max="202" width="50.5703125" style="1" customWidth="1"/>
    <col min="203" max="203" width="9.28515625" style="1" customWidth="1"/>
    <col min="204" max="204" width="7.5703125" style="1" customWidth="1"/>
    <col min="205" max="205" width="8.140625" style="1" customWidth="1"/>
    <col min="206" max="206" width="6.85546875" style="1" customWidth="1"/>
    <col min="207" max="207" width="8" style="1" customWidth="1"/>
    <col min="208" max="208" width="8.85546875" style="1" customWidth="1"/>
    <col min="209" max="209" width="9.7109375" style="1" customWidth="1"/>
    <col min="210" max="212" width="9.140625" style="1" customWidth="1"/>
    <col min="213" max="213" width="0.140625" style="1" customWidth="1"/>
    <col min="214" max="16384" width="9.140625" style="1"/>
  </cols>
  <sheetData>
    <row r="1" spans="1:3" s="3" customFormat="1" ht="15.75" x14ac:dyDescent="0.25">
      <c r="A1" s="31" t="s">
        <v>99</v>
      </c>
      <c r="B1" s="31"/>
    </row>
    <row r="2" spans="1:3" s="3" customFormat="1" ht="12.75" customHeight="1" x14ac:dyDescent="0.25">
      <c r="A2" s="31" t="s">
        <v>93</v>
      </c>
      <c r="B2" s="31"/>
    </row>
    <row r="3" spans="1:3" s="3" customFormat="1" ht="15.75" x14ac:dyDescent="0.25">
      <c r="A3" s="31" t="s">
        <v>94</v>
      </c>
      <c r="B3" s="31"/>
    </row>
    <row r="4" spans="1:3" s="3" customFormat="1" ht="15.75" x14ac:dyDescent="0.25">
      <c r="A4" s="4"/>
      <c r="B4" s="4"/>
    </row>
    <row r="5" spans="1:3" s="5" customFormat="1" ht="15.75" x14ac:dyDescent="0.25">
      <c r="A5" s="16"/>
      <c r="B5" s="7" t="s">
        <v>100</v>
      </c>
      <c r="C5" s="17">
        <v>-91688.859800000078</v>
      </c>
    </row>
    <row r="6" spans="1:3" s="3" customFormat="1" ht="15.75" x14ac:dyDescent="0.25">
      <c r="A6" s="6"/>
      <c r="B6" s="7" t="s">
        <v>1</v>
      </c>
      <c r="C6" s="8"/>
    </row>
    <row r="7" spans="1:3" ht="14.25" customHeight="1" x14ac:dyDescent="0.25">
      <c r="A7" s="9" t="s">
        <v>2</v>
      </c>
      <c r="B7" s="8" t="s">
        <v>3</v>
      </c>
      <c r="C7" s="2"/>
    </row>
    <row r="8" spans="1:3" ht="14.25" customHeight="1" x14ac:dyDescent="0.25">
      <c r="A8" s="9"/>
      <c r="B8" s="8" t="s">
        <v>4</v>
      </c>
      <c r="C8" s="18">
        <v>10831.392</v>
      </c>
    </row>
    <row r="9" spans="1:3" ht="15.75" x14ac:dyDescent="0.25">
      <c r="A9" s="9"/>
      <c r="B9" s="8" t="s">
        <v>0</v>
      </c>
      <c r="C9" s="18">
        <v>2061.4080000000008</v>
      </c>
    </row>
    <row r="10" spans="1:3" ht="13.5" customHeight="1" x14ac:dyDescent="0.25">
      <c r="A10" s="10" t="s">
        <v>5</v>
      </c>
      <c r="B10" s="8" t="s">
        <v>6</v>
      </c>
      <c r="C10" s="18">
        <v>0</v>
      </c>
    </row>
    <row r="11" spans="1:3" ht="15.75" x14ac:dyDescent="0.25">
      <c r="A11" s="9"/>
      <c r="B11" s="8" t="s">
        <v>4</v>
      </c>
      <c r="C11" s="18">
        <v>12762.864000000001</v>
      </c>
    </row>
    <row r="12" spans="1:3" ht="15.75" x14ac:dyDescent="0.25">
      <c r="A12" s="9"/>
      <c r="B12" s="8" t="s">
        <v>0</v>
      </c>
      <c r="C12" s="18">
        <v>5172.4319999999998</v>
      </c>
    </row>
    <row r="13" spans="1:3" ht="47.25" x14ac:dyDescent="0.25">
      <c r="A13" s="9" t="s">
        <v>7</v>
      </c>
      <c r="B13" s="8" t="s">
        <v>8</v>
      </c>
      <c r="C13" s="18">
        <v>2042.7979999999998</v>
      </c>
    </row>
    <row r="14" spans="1:3" ht="15" customHeight="1" x14ac:dyDescent="0.25">
      <c r="A14" s="9" t="s">
        <v>9</v>
      </c>
      <c r="B14" s="8" t="s">
        <v>10</v>
      </c>
      <c r="C14" s="18">
        <v>247.98800000000003</v>
      </c>
    </row>
    <row r="15" spans="1:3" ht="15.75" x14ac:dyDescent="0.25">
      <c r="A15" s="9"/>
      <c r="B15" s="7" t="s">
        <v>11</v>
      </c>
      <c r="C15" s="17">
        <f>SUM(C8:C14)</f>
        <v>33118.882000000005</v>
      </c>
    </row>
    <row r="16" spans="1:3" ht="27" customHeight="1" x14ac:dyDescent="0.25">
      <c r="A16" s="9" t="s">
        <v>12</v>
      </c>
      <c r="B16" s="19" t="s">
        <v>13</v>
      </c>
      <c r="C16" s="18"/>
    </row>
    <row r="17" spans="1:3" ht="14.25" customHeight="1" x14ac:dyDescent="0.25">
      <c r="A17" s="9" t="s">
        <v>14</v>
      </c>
      <c r="B17" s="8" t="s">
        <v>15</v>
      </c>
      <c r="C17" s="18">
        <v>2437.4940000000001</v>
      </c>
    </row>
    <row r="18" spans="1:3" ht="15.75" x14ac:dyDescent="0.25">
      <c r="A18" s="9" t="s">
        <v>16</v>
      </c>
      <c r="B18" s="8" t="s">
        <v>17</v>
      </c>
      <c r="C18" s="18">
        <v>2232.61</v>
      </c>
    </row>
    <row r="19" spans="1:3" ht="15.75" x14ac:dyDescent="0.25">
      <c r="A19" s="9" t="s">
        <v>18</v>
      </c>
      <c r="B19" s="8" t="s">
        <v>19</v>
      </c>
      <c r="C19" s="18">
        <v>280.03499999999997</v>
      </c>
    </row>
    <row r="20" spans="1:3" ht="15.75" x14ac:dyDescent="0.25">
      <c r="A20" s="9" t="s">
        <v>20</v>
      </c>
      <c r="B20" s="8" t="s">
        <v>21</v>
      </c>
      <c r="C20" s="18">
        <v>1083.8399999999999</v>
      </c>
    </row>
    <row r="21" spans="1:3" ht="15.75" x14ac:dyDescent="0.25">
      <c r="A21" s="9" t="s">
        <v>22</v>
      </c>
      <c r="B21" s="8" t="s">
        <v>23</v>
      </c>
      <c r="C21" s="18">
        <v>16726.980000000003</v>
      </c>
    </row>
    <row r="22" spans="1:3" ht="15.75" x14ac:dyDescent="0.25">
      <c r="A22" s="9" t="s">
        <v>24</v>
      </c>
      <c r="B22" s="8" t="s">
        <v>25</v>
      </c>
      <c r="C22" s="18">
        <v>5425.9920000000002</v>
      </c>
    </row>
    <row r="23" spans="1:3" ht="15.75" x14ac:dyDescent="0.25">
      <c r="A23" s="9" t="s">
        <v>26</v>
      </c>
      <c r="B23" s="8" t="s">
        <v>27</v>
      </c>
      <c r="C23" s="18">
        <v>4800</v>
      </c>
    </row>
    <row r="24" spans="1:3" ht="31.5" x14ac:dyDescent="0.25">
      <c r="A24" s="9" t="s">
        <v>28</v>
      </c>
      <c r="B24" s="8" t="s">
        <v>29</v>
      </c>
      <c r="C24" s="18">
        <v>477.60299999999995</v>
      </c>
    </row>
    <row r="25" spans="1:3" ht="37.5" customHeight="1" x14ac:dyDescent="0.25">
      <c r="A25" s="9" t="s">
        <v>30</v>
      </c>
      <c r="B25" s="8" t="s">
        <v>31</v>
      </c>
      <c r="C25" s="18">
        <v>2102.1219999999998</v>
      </c>
    </row>
    <row r="26" spans="1:3" ht="15.75" x14ac:dyDescent="0.25">
      <c r="A26" s="9" t="s">
        <v>32</v>
      </c>
      <c r="B26" s="8" t="s">
        <v>33</v>
      </c>
      <c r="C26" s="18">
        <v>604.52</v>
      </c>
    </row>
    <row r="27" spans="1:3" ht="15.75" x14ac:dyDescent="0.25">
      <c r="A27" s="9"/>
      <c r="B27" s="7" t="s">
        <v>34</v>
      </c>
      <c r="C27" s="17">
        <f>SUM(C17:C26)</f>
        <v>36171.196000000004</v>
      </c>
    </row>
    <row r="28" spans="1:3" ht="12.75" customHeight="1" x14ac:dyDescent="0.25">
      <c r="A28" s="9"/>
      <c r="B28" s="19" t="s">
        <v>35</v>
      </c>
      <c r="C28" s="18"/>
    </row>
    <row r="29" spans="1:3" ht="38.25" customHeight="1" x14ac:dyDescent="0.25">
      <c r="A29" s="9" t="s">
        <v>36</v>
      </c>
      <c r="B29" s="8" t="s">
        <v>37</v>
      </c>
      <c r="C29" s="18"/>
    </row>
    <row r="30" spans="1:3" ht="15" customHeight="1" x14ac:dyDescent="0.25">
      <c r="A30" s="9"/>
      <c r="B30" s="8" t="s">
        <v>38</v>
      </c>
      <c r="C30" s="18">
        <v>12499.380000000001</v>
      </c>
    </row>
    <row r="31" spans="1:3" ht="13.5" customHeight="1" x14ac:dyDescent="0.25">
      <c r="A31" s="9"/>
      <c r="B31" s="8" t="s">
        <v>39</v>
      </c>
      <c r="C31" s="18">
        <v>7774.55</v>
      </c>
    </row>
    <row r="32" spans="1:3" ht="14.25" customHeight="1" x14ac:dyDescent="0.25">
      <c r="A32" s="9"/>
      <c r="B32" s="8" t="s">
        <v>40</v>
      </c>
      <c r="C32" s="18">
        <v>4112.8</v>
      </c>
    </row>
    <row r="33" spans="1:3" ht="14.25" customHeight="1" x14ac:dyDescent="0.25">
      <c r="A33" s="9"/>
      <c r="B33" s="8" t="s">
        <v>41</v>
      </c>
      <c r="C33" s="18">
        <v>286.14999999999998</v>
      </c>
    </row>
    <row r="34" spans="1:3" ht="13.5" customHeight="1" x14ac:dyDescent="0.25">
      <c r="A34" s="9"/>
      <c r="B34" s="8" t="s">
        <v>42</v>
      </c>
      <c r="C34" s="18">
        <v>605.76</v>
      </c>
    </row>
    <row r="35" spans="1:3" ht="15.75" x14ac:dyDescent="0.25">
      <c r="A35" s="9"/>
      <c r="B35" s="7" t="s">
        <v>43</v>
      </c>
      <c r="C35" s="17">
        <f>SUM(C30:C34)</f>
        <v>25278.639999999999</v>
      </c>
    </row>
    <row r="36" spans="1:3" ht="15.75" x14ac:dyDescent="0.25">
      <c r="A36" s="9"/>
      <c r="B36" s="7" t="s">
        <v>44</v>
      </c>
      <c r="C36" s="18"/>
    </row>
    <row r="37" spans="1:3" ht="15.75" x14ac:dyDescent="0.25">
      <c r="A37" s="9" t="s">
        <v>45</v>
      </c>
      <c r="B37" s="8" t="s">
        <v>46</v>
      </c>
      <c r="C37" s="18">
        <v>5888.0519999999997</v>
      </c>
    </row>
    <row r="38" spans="1:3" ht="31.5" x14ac:dyDescent="0.25">
      <c r="A38" s="9" t="s">
        <v>47</v>
      </c>
      <c r="B38" s="8" t="s">
        <v>48</v>
      </c>
      <c r="C38" s="18">
        <v>0</v>
      </c>
    </row>
    <row r="39" spans="1:3" ht="15.75" x14ac:dyDescent="0.25">
      <c r="A39" s="9" t="s">
        <v>49</v>
      </c>
      <c r="B39" s="8" t="s">
        <v>50</v>
      </c>
      <c r="C39" s="18">
        <v>4964.4360000000006</v>
      </c>
    </row>
    <row r="40" spans="1:3" ht="13.5" customHeight="1" x14ac:dyDescent="0.25">
      <c r="A40" s="9" t="s">
        <v>51</v>
      </c>
      <c r="B40" s="8" t="s">
        <v>52</v>
      </c>
      <c r="C40" s="18">
        <v>3925.3679999999999</v>
      </c>
    </row>
    <row r="41" spans="1:3" ht="15.75" x14ac:dyDescent="0.25">
      <c r="A41" s="9" t="s">
        <v>53</v>
      </c>
      <c r="B41" s="8" t="s">
        <v>54</v>
      </c>
      <c r="C41" s="18">
        <v>1444</v>
      </c>
    </row>
    <row r="42" spans="1:3" ht="15.75" x14ac:dyDescent="0.25">
      <c r="A42" s="9" t="s">
        <v>55</v>
      </c>
      <c r="B42" s="8" t="s">
        <v>56</v>
      </c>
      <c r="C42" s="18"/>
    </row>
    <row r="43" spans="1:3" ht="15.75" x14ac:dyDescent="0.25">
      <c r="A43" s="9"/>
      <c r="B43" s="7" t="s">
        <v>57</v>
      </c>
      <c r="C43" s="17">
        <f>SUM(C37:C42)</f>
        <v>16221.856000000002</v>
      </c>
    </row>
    <row r="44" spans="1:3" ht="15.75" x14ac:dyDescent="0.25">
      <c r="A44" s="9"/>
      <c r="B44" s="7" t="s">
        <v>58</v>
      </c>
      <c r="C44" s="18"/>
    </row>
    <row r="45" spans="1:3" ht="31.5" x14ac:dyDescent="0.25">
      <c r="A45" s="9" t="s">
        <v>59</v>
      </c>
      <c r="B45" s="8" t="s">
        <v>60</v>
      </c>
      <c r="C45" s="18">
        <v>10967.940000000002</v>
      </c>
    </row>
    <row r="46" spans="1:3" ht="15.75" x14ac:dyDescent="0.25">
      <c r="A46" s="9" t="s">
        <v>61</v>
      </c>
      <c r="B46" s="8" t="s">
        <v>62</v>
      </c>
      <c r="C46" s="18">
        <v>3117.2039999999993</v>
      </c>
    </row>
    <row r="47" spans="1:3" ht="15.75" x14ac:dyDescent="0.25">
      <c r="A47" s="9"/>
      <c r="B47" s="7" t="s">
        <v>63</v>
      </c>
      <c r="C47" s="17">
        <f>SUM(C45:C46)</f>
        <v>14085.144000000002</v>
      </c>
    </row>
    <row r="48" spans="1:3" ht="15.75" x14ac:dyDescent="0.25">
      <c r="A48" s="9"/>
      <c r="B48" s="8"/>
      <c r="C48" s="17"/>
    </row>
    <row r="49" spans="1:3" ht="13.5" customHeight="1" x14ac:dyDescent="0.25">
      <c r="A49" s="11" t="s">
        <v>64</v>
      </c>
      <c r="B49" s="8" t="s">
        <v>65</v>
      </c>
      <c r="C49" s="17">
        <v>1270.7359999999999</v>
      </c>
    </row>
    <row r="50" spans="1:3" ht="14.25" customHeight="1" x14ac:dyDescent="0.25">
      <c r="A50" s="11" t="s">
        <v>66</v>
      </c>
      <c r="B50" s="8" t="s">
        <v>67</v>
      </c>
      <c r="C50" s="17">
        <v>978.91</v>
      </c>
    </row>
    <row r="51" spans="1:3" ht="15.75" x14ac:dyDescent="0.25">
      <c r="A51" s="9"/>
      <c r="B51" s="8"/>
      <c r="C51" s="18"/>
    </row>
    <row r="52" spans="1:3" ht="15.75" x14ac:dyDescent="0.25">
      <c r="A52" s="9"/>
      <c r="B52" s="7" t="s">
        <v>68</v>
      </c>
      <c r="C52" s="18"/>
    </row>
    <row r="53" spans="1:3" ht="15.75" x14ac:dyDescent="0.25">
      <c r="A53" s="9" t="s">
        <v>69</v>
      </c>
      <c r="B53" s="8" t="s">
        <v>70</v>
      </c>
      <c r="C53" s="18">
        <v>10170</v>
      </c>
    </row>
    <row r="54" spans="1:3" ht="31.5" x14ac:dyDescent="0.25">
      <c r="A54" s="9"/>
      <c r="B54" s="8" t="s">
        <v>71</v>
      </c>
      <c r="C54" s="18">
        <v>9901.7999999999975</v>
      </c>
    </row>
    <row r="55" spans="1:3" ht="47.25" x14ac:dyDescent="0.25">
      <c r="A55" s="9"/>
      <c r="B55" s="8" t="s">
        <v>72</v>
      </c>
      <c r="C55" s="18">
        <v>6601.2000000000016</v>
      </c>
    </row>
    <row r="56" spans="1:3" ht="15.75" x14ac:dyDescent="0.25">
      <c r="A56" s="9"/>
      <c r="B56" s="7" t="s">
        <v>73</v>
      </c>
      <c r="C56" s="17">
        <f>SUM(C53:C55)</f>
        <v>26672.999999999996</v>
      </c>
    </row>
    <row r="57" spans="1:3" ht="15.75" x14ac:dyDescent="0.25">
      <c r="A57" s="9"/>
      <c r="B57" s="7" t="s">
        <v>74</v>
      </c>
      <c r="C57" s="18"/>
    </row>
    <row r="58" spans="1:3" ht="31.5" x14ac:dyDescent="0.25">
      <c r="A58" s="9" t="s">
        <v>75</v>
      </c>
      <c r="B58" s="8" t="s">
        <v>76</v>
      </c>
      <c r="C58" s="18">
        <v>0</v>
      </c>
    </row>
    <row r="59" spans="1:3" ht="15.75" x14ac:dyDescent="0.25">
      <c r="A59" s="9"/>
      <c r="B59" s="8" t="s">
        <v>77</v>
      </c>
      <c r="C59" s="18">
        <v>215.96</v>
      </c>
    </row>
    <row r="60" spans="1:3" ht="15.75" x14ac:dyDescent="0.25">
      <c r="A60" s="9"/>
      <c r="B60" s="8" t="s">
        <v>78</v>
      </c>
      <c r="C60" s="18">
        <v>130.22</v>
      </c>
    </row>
    <row r="61" spans="1:3" ht="15.75" x14ac:dyDescent="0.25">
      <c r="A61" s="9"/>
      <c r="B61" s="14" t="s">
        <v>79</v>
      </c>
      <c r="C61" s="18">
        <v>623.87</v>
      </c>
    </row>
    <row r="62" spans="1:3" ht="15.75" x14ac:dyDescent="0.25">
      <c r="A62" s="9"/>
      <c r="B62" s="15" t="s">
        <v>80</v>
      </c>
      <c r="C62" s="18">
        <v>130.22</v>
      </c>
    </row>
    <row r="63" spans="1:3" ht="15.75" x14ac:dyDescent="0.25">
      <c r="A63" s="9"/>
      <c r="B63" s="15" t="s">
        <v>81</v>
      </c>
      <c r="C63" s="18">
        <v>117.51</v>
      </c>
    </row>
    <row r="64" spans="1:3" ht="15.75" x14ac:dyDescent="0.25">
      <c r="A64" s="9"/>
      <c r="B64" s="15" t="s">
        <v>82</v>
      </c>
      <c r="C64" s="18">
        <v>643.75</v>
      </c>
    </row>
    <row r="65" spans="1:3" ht="15.75" x14ac:dyDescent="0.25">
      <c r="A65" s="9"/>
      <c r="B65" s="15" t="s">
        <v>83</v>
      </c>
      <c r="C65" s="18">
        <v>701.57</v>
      </c>
    </row>
    <row r="66" spans="1:3" ht="15.75" x14ac:dyDescent="0.25">
      <c r="A66" s="9" t="s">
        <v>84</v>
      </c>
      <c r="B66" s="8" t="s">
        <v>85</v>
      </c>
      <c r="C66" s="18">
        <v>0</v>
      </c>
    </row>
    <row r="67" spans="1:3" ht="15.75" x14ac:dyDescent="0.25">
      <c r="A67" s="9"/>
      <c r="B67" s="2" t="s">
        <v>86</v>
      </c>
      <c r="C67" s="18">
        <v>332.56</v>
      </c>
    </row>
    <row r="68" spans="1:3" ht="15.75" x14ac:dyDescent="0.25">
      <c r="A68" s="9"/>
      <c r="B68" s="12" t="s">
        <v>87</v>
      </c>
      <c r="C68" s="18">
        <v>5409.8250000000007</v>
      </c>
    </row>
    <row r="69" spans="1:3" ht="15.75" x14ac:dyDescent="0.25">
      <c r="A69" s="13"/>
      <c r="B69" s="12" t="s">
        <v>88</v>
      </c>
      <c r="C69" s="18">
        <v>455.11199999999997</v>
      </c>
    </row>
    <row r="70" spans="1:3" ht="15.75" x14ac:dyDescent="0.25">
      <c r="A70" s="9"/>
      <c r="B70" s="7" t="s">
        <v>89</v>
      </c>
      <c r="C70" s="17">
        <f>SUM(C58:C69)</f>
        <v>8760.5969999999998</v>
      </c>
    </row>
    <row r="71" spans="1:3" ht="15.75" x14ac:dyDescent="0.25">
      <c r="A71" s="11" t="s">
        <v>90</v>
      </c>
      <c r="B71" s="8" t="s">
        <v>91</v>
      </c>
      <c r="C71" s="17">
        <v>31056.587999999992</v>
      </c>
    </row>
    <row r="72" spans="1:3" ht="15.75" x14ac:dyDescent="0.25">
      <c r="A72" s="2"/>
      <c r="B72" s="20" t="s">
        <v>92</v>
      </c>
      <c r="C72" s="17">
        <f>C15+C27+C35+C43+C47+C49+C50+C56+C70+C71</f>
        <v>193615.549</v>
      </c>
    </row>
    <row r="73" spans="1:3" s="24" customFormat="1" ht="15" x14ac:dyDescent="0.25">
      <c r="A73" s="21"/>
      <c r="B73" s="22" t="s">
        <v>95</v>
      </c>
      <c r="C73" s="23">
        <v>168902.16</v>
      </c>
    </row>
    <row r="74" spans="1:3" s="26" customFormat="1" ht="15" x14ac:dyDescent="0.25">
      <c r="A74" s="25"/>
      <c r="B74" s="22" t="s">
        <v>96</v>
      </c>
      <c r="C74" s="23">
        <v>166348.22</v>
      </c>
    </row>
    <row r="75" spans="1:3" s="26" customFormat="1" ht="15" x14ac:dyDescent="0.25">
      <c r="A75" s="27"/>
      <c r="B75" s="22" t="s">
        <v>98</v>
      </c>
      <c r="C75" s="28">
        <f>C74-C72</f>
        <v>-27267.328999999998</v>
      </c>
    </row>
    <row r="76" spans="1:3" s="26" customFormat="1" ht="15" x14ac:dyDescent="0.25">
      <c r="A76" s="27"/>
      <c r="B76" s="22" t="s">
        <v>97</v>
      </c>
      <c r="C76" s="28">
        <f>C5+C75</f>
        <v>-118956.18880000008</v>
      </c>
    </row>
    <row r="77" spans="1:3" s="30" customFormat="1" ht="14.25" x14ac:dyDescent="0.2">
      <c r="A77" s="29"/>
    </row>
    <row r="78" spans="1:3" s="30" customFormat="1" ht="14.25" x14ac:dyDescent="0.2">
      <c r="A78" s="29"/>
    </row>
    <row r="79" spans="1:3" s="30" customFormat="1" ht="14.25" x14ac:dyDescent="0.2">
      <c r="A79" s="29"/>
    </row>
    <row r="80" spans="1:3" s="30" customFormat="1" ht="14.25" x14ac:dyDescent="0.2">
      <c r="A80" s="2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2022-03-11T04:17:21Z</dcterms:created>
  <dcterms:modified xsi:type="dcterms:W3CDTF">2022-03-15T03:36:38Z</dcterms:modified>
</cp:coreProperties>
</file>