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ЖЭК 6 2021\Полевая\"/>
    </mc:Choice>
  </mc:AlternateContent>
  <bookViews>
    <workbookView xWindow="0" yWindow="0" windowWidth="17490" windowHeight="11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76" i="1" l="1"/>
  <c r="C48" i="1"/>
  <c r="C39" i="1"/>
  <c r="C35" i="1"/>
  <c r="C28" i="1"/>
  <c r="C78" i="1" s="1"/>
  <c r="C83" i="1" s="1"/>
  <c r="C84" i="1" s="1"/>
  <c r="C19" i="1"/>
  <c r="C13" i="1"/>
</calcChain>
</file>

<file path=xl/sharedStrings.xml><?xml version="1.0" encoding="utf-8"?>
<sst xmlns="http://schemas.openxmlformats.org/spreadsheetml/2006/main" count="115" uniqueCount="108">
  <si>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</si>
  <si>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</si>
  <si>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</si>
  <si>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</si>
  <si>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лестн.площ.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</si>
  <si>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</si>
  <si>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</si>
  <si>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</si>
  <si>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 (в п.1.3)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</si>
  <si>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</si>
  <si>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</si>
  <si>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</si>
  <si>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</si>
  <si>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</si>
  <si>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2.5</t>
  </si>
  <si>
    <t>Подметание снега при снегопаде более 2-х см</t>
  </si>
  <si>
    <t xml:space="preserve"> 2.6</t>
  </si>
  <si>
    <t>Подметание снега без снегопада до 2-х см</t>
  </si>
  <si>
    <t xml:space="preserve"> 2.8</t>
  </si>
  <si>
    <t>Посыпка пешеходных дорожек и проездов противогололедными материалами шириной 0,5м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</si>
  <si>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</si>
  <si>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</si>
  <si>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</si>
  <si>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</si>
  <si>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</si>
  <si>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</si>
  <si>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</si>
  <si>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</si>
  <si>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</si>
  <si>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3.4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</si>
  <si>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</si>
  <si>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</si>
  <si>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</si>
  <si>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</si>
  <si>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ЦО</t>
  </si>
  <si>
    <t xml:space="preserve"> 4.2</t>
  </si>
  <si>
    <t>Проведение тех.осмотров констр.элементов и устран.мелких неисправн.систем вентиляции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</si>
  <si>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</si>
  <si>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</si>
  <si>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</si>
  <si>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</si>
  <si>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</si>
  <si>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</si>
  <si>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</si>
  <si>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</si>
  <si>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</si>
  <si>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</si>
  <si>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</si>
  <si>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</si>
  <si>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</si>
  <si>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</si>
  <si>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</si>
  <si>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</si>
  <si>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</si>
  <si>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</si>
  <si>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</si>
  <si>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</si>
  <si>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>Снятие и запись показаний, обработка информации и занесение в компьютер, передача данный ресурсосабжающей организации (вода)</t>
  </si>
  <si>
    <t>Снятие и запись показаний, обработка информации и занесение в компьютер, передача данный ресурсосабжающей организации (электроэн)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</si>
  <si>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</si>
  <si>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</si>
  <si>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</si>
  <si>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(непредв.работы)</t>
  </si>
  <si>
    <t>подключение прибора учета тепловой энергии:</t>
  </si>
  <si>
    <t>а</t>
  </si>
  <si>
    <t>устройство кабеля АВВГ 2*2,5</t>
  </si>
  <si>
    <t>б</t>
  </si>
  <si>
    <t>установка розетки</t>
  </si>
  <si>
    <t>замена энергосберегающего патрона на лестничной клетке</t>
  </si>
  <si>
    <t xml:space="preserve"> 9.2</t>
  </si>
  <si>
    <t>Текущий ремонт систем ВиК (непредвиденные работы)</t>
  </si>
  <si>
    <t>установка прибора учета в ИТП (вновь) СМЕТА</t>
  </si>
  <si>
    <t xml:space="preserve">смена сантехнической прокладки в/счетчика после устранения течи вводного вентиля </t>
  </si>
  <si>
    <t>устранение течи в ИТП( смена прокладки паронитовой)</t>
  </si>
  <si>
    <t xml:space="preserve"> крепеж ППР в ИТП (монтаж болтовых соединений болт М6/гайка М6/шайба М6)</t>
  </si>
  <si>
    <t>смена участка теплосети в подвале:</t>
  </si>
  <si>
    <t>смена участка трубы ВГП Ду 50 мм</t>
  </si>
  <si>
    <t>смена отвода Ду 50 мм</t>
  </si>
  <si>
    <t>в</t>
  </si>
  <si>
    <t>сварочные работы</t>
  </si>
  <si>
    <t>устранение свища стояка отопления л/кл</t>
  </si>
  <si>
    <t>замена сантехнических уплотняющих прокладок на вентилях и шлангах компрессора для промывки системы отопления</t>
  </si>
  <si>
    <t>устранение свища на магистрали ХВС</t>
  </si>
  <si>
    <t>замена участка магистрали ХВС в подвале:</t>
  </si>
  <si>
    <t>смена участка трубы ВГП Ду 25мм *32</t>
  </si>
  <si>
    <t xml:space="preserve">смена участка трубы ВГП Ду 20мм </t>
  </si>
  <si>
    <t>г</t>
  </si>
  <si>
    <t>устройство отвода к/з Ду 25</t>
  </si>
  <si>
    <t xml:space="preserve"> 9.3</t>
  </si>
  <si>
    <t>Текущий ремонт конструктивных элементов (непредв.работы)</t>
  </si>
  <si>
    <t>окраска МАФ (скамеек, урн  МАЙ-ИЮНЬ)</t>
  </si>
  <si>
    <t xml:space="preserve">герметизация дверной коробки монтажной пеной </t>
  </si>
  <si>
    <t>утепление продуха минплитой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</si>
  <si>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</si>
  <si>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</si>
  <si>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</si>
  <si>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</si>
  <si>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по управлению и обслуживанию</t>
  </si>
  <si>
    <t>МКД по ул.Полевая 9</t>
  </si>
  <si>
    <t xml:space="preserve">   1. Содержание помещений общего пользования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</si>
  <si>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</si>
  <si>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</si>
  <si>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</si>
  <si>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2021 год "+" - экономия "-" - перерасход</t>
  </si>
  <si>
    <t xml:space="preserve">Отчет за 2021 г </t>
  </si>
  <si>
    <t>результат на 01.01.2021 г. ("+"- экономия, "-" - перерасход)</t>
  </si>
  <si>
    <t>Дополнительные средства: план</t>
  </si>
  <si>
    <t>Дополнительные средства: фактически поступило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</si>
</sst>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Fill="1"/>
    <xf numFmtId="0" fontId="3" fillId="0" borderId="1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2" fontId="7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16" fontId="3" fillId="0" borderId="1" xfId="0" applyNumberFormat="1" applyFont="1" applyFill="1" applyBorder="1"/>
    <xf numFmtId="0" fontId="7" fillId="0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7" fillId="0" borderId="1" xfId="0" applyFont="1" applyFill="1" applyBorder="1"/>
    <xf numFmtId="0" fontId="4" fillId="0" borderId="1" xfId="1" applyFont="1" applyBorder="1" applyAlignment="1">
      <alignment horizontal="center"/>
    </xf>
    <xf numFmtId="0" fontId="10" fillId="0" borderId="1" xfId="1" applyFont="1" applyBorder="1"/>
    <xf numFmtId="2" fontId="10" fillId="0" borderId="1" xfId="1" applyNumberFormat="1" applyFont="1" applyFill="1" applyBorder="1" applyAlignment="1"/>
    <xf numFmtId="0" fontId="11" fillId="0" borderId="0" xfId="0" applyFont="1" applyFill="1" applyAlignment="1">
      <alignment wrapText="1"/>
    </xf>
    <xf numFmtId="0" fontId="2" fillId="0" borderId="1" xfId="1" applyFont="1" applyBorder="1" applyAlignment="1">
      <alignment horizontal="center"/>
    </xf>
    <xf numFmtId="0" fontId="12" fillId="0" borderId="0" xfId="0" applyFont="1" applyFill="1" applyBorder="1"/>
    <xf numFmtId="0" fontId="4" fillId="0" borderId="1" xfId="1" applyFont="1" applyBorder="1" applyAlignment="1">
      <alignment horizontal="center" wrapText="1"/>
    </xf>
    <xf numFmtId="2" fontId="10" fillId="0" borderId="1" xfId="1" applyNumberFormat="1" applyFont="1" applyBorder="1" applyAlignment="1">
      <alignment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workbookViewId="0">
      <selection activeCell="R11" sqref="R11"/>
    </sheetView>
  </sheetViews>
  <sheetFormatPr defaultColWidth="9.140625" defaultRowHeight="11.25" x14ac:dyDescent="0.2"/>
  <cols>
    <col min="1" max="1" width="8.28515625" style="1" customWidth="1"/>
    <col min="2" max="2" width="64.28515625" style="1" customWidth="1"/>
    <col min="3" max="3" width="14.28515625" style="1" customWidth="1"/>
    <col min="4" max="200" width="9.140625" style="1" customWidth="1"/>
    <col min="201" max="201" width="4" style="1" customWidth="1"/>
    <col min="202" max="202" width="48.42578125" style="1" customWidth="1"/>
    <col min="203" max="203" width="9.85546875" style="1" customWidth="1"/>
    <col min="204" max="204" width="5.85546875" style="1" customWidth="1"/>
    <col min="205" max="205" width="9.140625" style="1" customWidth="1"/>
    <col min="206" max="206" width="6.85546875" style="1" customWidth="1"/>
    <col min="207" max="207" width="7.7109375" style="1" customWidth="1"/>
    <col min="208" max="208" width="9.5703125" style="1" customWidth="1"/>
    <col min="209" max="210" width="9.85546875" style="1" customWidth="1"/>
    <col min="211" max="16384" width="9.140625" style="1"/>
  </cols>
  <sheetData>
    <row r="1" spans="1:3" s="3" customFormat="1" ht="15.75" x14ac:dyDescent="0.25">
      <c r="A1" s="33" t="s">
        <v>104</v>
      </c>
      <c r="B1" s="33"/>
    </row>
    <row r="2" spans="1:3" s="3" customFormat="1" ht="12.75" customHeight="1" x14ac:dyDescent="0.25">
      <c r="A2" s="33" t="s">
        <v>97</v>
      </c>
      <c r="B2" s="33"/>
    </row>
    <row r="3" spans="1:3" s="3" customFormat="1" ht="15.75" x14ac:dyDescent="0.25">
      <c r="A3" s="33" t="s">
        <v>98</v>
      </c>
      <c r="B3" s="33"/>
    </row>
    <row r="4" spans="1:3" s="3" customFormat="1" ht="15.75" x14ac:dyDescent="0.25">
      <c r="A4" s="4"/>
      <c r="B4" s="4"/>
    </row>
    <row r="5" spans="1:3" s="5" customFormat="1" ht="15.75" x14ac:dyDescent="0.25">
      <c r="A5" s="6"/>
      <c r="B5" s="7" t="s">
        <v>105</v>
      </c>
      <c r="C5" s="8">
        <v>-36159.071999999964</v>
      </c>
    </row>
    <row r="6" spans="1:3" s="3" customFormat="1" ht="15.75" x14ac:dyDescent="0.25">
      <c r="A6" s="9"/>
      <c r="B6" s="10" t="s">
        <v>99</v>
      </c>
      <c r="C6" s="2"/>
    </row>
    <row r="7" spans="1:3" ht="15.75" x14ac:dyDescent="0.25">
      <c r="A7" s="11" t="s">
        <v>0</v>
      </c>
      <c r="B7" s="12" t="s">
        <v>1</v>
      </c>
      <c r="C7" s="2"/>
    </row>
    <row r="8" spans="1:3" ht="24" customHeight="1" x14ac:dyDescent="0.25">
      <c r="A8" s="11"/>
      <c r="B8" s="12" t="s">
        <v>2</v>
      </c>
      <c r="C8" s="13">
        <v>8126.9759999999987</v>
      </c>
    </row>
    <row r="9" spans="1:3" ht="15.75" x14ac:dyDescent="0.25">
      <c r="A9" s="14" t="s">
        <v>3</v>
      </c>
      <c r="B9" s="12" t="s">
        <v>4</v>
      </c>
      <c r="C9" s="13">
        <v>0</v>
      </c>
    </row>
    <row r="10" spans="1:3" ht="15.75" x14ac:dyDescent="0.25">
      <c r="A10" s="11"/>
      <c r="B10" s="12" t="s">
        <v>2</v>
      </c>
      <c r="C10" s="13">
        <v>9576.1919999999991</v>
      </c>
    </row>
    <row r="11" spans="1:3" ht="47.25" x14ac:dyDescent="0.25">
      <c r="A11" s="11" t="s">
        <v>5</v>
      </c>
      <c r="B11" s="12" t="s">
        <v>6</v>
      </c>
      <c r="C11" s="13">
        <v>1168.5519999999999</v>
      </c>
    </row>
    <row r="12" spans="1:3" ht="23.25" customHeight="1" x14ac:dyDescent="0.25">
      <c r="A12" s="11" t="s">
        <v>7</v>
      </c>
      <c r="B12" s="12" t="s">
        <v>8</v>
      </c>
      <c r="C12" s="13">
        <v>101.76400000000001</v>
      </c>
    </row>
    <row r="13" spans="1:3" ht="15.75" x14ac:dyDescent="0.25">
      <c r="A13" s="11"/>
      <c r="B13" s="7" t="s">
        <v>9</v>
      </c>
      <c r="C13" s="8">
        <f>SUM(C8:C12)</f>
        <v>18973.483999999997</v>
      </c>
    </row>
    <row r="14" spans="1:3" ht="31.5" x14ac:dyDescent="0.25">
      <c r="A14" s="11" t="s">
        <v>10</v>
      </c>
      <c r="B14" s="7" t="s">
        <v>11</v>
      </c>
      <c r="C14" s="13"/>
    </row>
    <row r="15" spans="1:3" ht="15.75" x14ac:dyDescent="0.25">
      <c r="A15" s="11" t="s">
        <v>12</v>
      </c>
      <c r="B15" s="12" t="s">
        <v>13</v>
      </c>
      <c r="C15" s="13">
        <v>1400.2559999999999</v>
      </c>
    </row>
    <row r="16" spans="1:3" ht="15.75" x14ac:dyDescent="0.25">
      <c r="A16" s="11" t="s">
        <v>14</v>
      </c>
      <c r="B16" s="12" t="s">
        <v>15</v>
      </c>
      <c r="C16" s="13">
        <v>977.04000000000019</v>
      </c>
    </row>
    <row r="17" spans="1:3" ht="15.75" x14ac:dyDescent="0.25">
      <c r="A17" s="11" t="s">
        <v>16</v>
      </c>
      <c r="B17" s="12" t="s">
        <v>17</v>
      </c>
      <c r="C17" s="13">
        <v>236.23599999999999</v>
      </c>
    </row>
    <row r="18" spans="1:3" ht="31.5" x14ac:dyDescent="0.25">
      <c r="A18" s="11" t="s">
        <v>18</v>
      </c>
      <c r="B18" s="12" t="s">
        <v>19</v>
      </c>
      <c r="C18" s="13">
        <v>78.470000000000013</v>
      </c>
    </row>
    <row r="19" spans="1:3" ht="15.75" x14ac:dyDescent="0.25">
      <c r="A19" s="11"/>
      <c r="B19" s="7" t="s">
        <v>20</v>
      </c>
      <c r="C19" s="8">
        <f>SUM(C15:C18)</f>
        <v>2692.002</v>
      </c>
    </row>
    <row r="20" spans="1:3" ht="31.5" x14ac:dyDescent="0.25">
      <c r="A20" s="11"/>
      <c r="B20" s="7" t="s">
        <v>21</v>
      </c>
      <c r="C20" s="13"/>
    </row>
    <row r="21" spans="1:3" ht="31.5" x14ac:dyDescent="0.25">
      <c r="A21" s="11" t="s">
        <v>22</v>
      </c>
      <c r="B21" s="12" t="s">
        <v>23</v>
      </c>
      <c r="C21" s="13"/>
    </row>
    <row r="22" spans="1:3" ht="15.75" x14ac:dyDescent="0.25">
      <c r="A22" s="11"/>
      <c r="B22" s="12" t="s">
        <v>24</v>
      </c>
      <c r="C22" s="13">
        <v>4397.93</v>
      </c>
    </row>
    <row r="23" spans="1:3" ht="14.25" customHeight="1" x14ac:dyDescent="0.25">
      <c r="A23" s="11"/>
      <c r="B23" s="12" t="s">
        <v>25</v>
      </c>
      <c r="C23" s="13">
        <v>4167.8</v>
      </c>
    </row>
    <row r="24" spans="1:3" ht="14.25" customHeight="1" x14ac:dyDescent="0.25">
      <c r="A24" s="11"/>
      <c r="B24" s="12" t="s">
        <v>26</v>
      </c>
      <c r="C24" s="13">
        <v>2204.8000000000002</v>
      </c>
    </row>
    <row r="25" spans="1:3" ht="14.25" customHeight="1" x14ac:dyDescent="0.25">
      <c r="A25" s="11"/>
      <c r="B25" s="12" t="s">
        <v>27</v>
      </c>
      <c r="C25" s="13">
        <v>153.4</v>
      </c>
    </row>
    <row r="26" spans="1:3" ht="15.75" x14ac:dyDescent="0.25">
      <c r="A26" s="11"/>
      <c r="B26" s="12" t="s">
        <v>28</v>
      </c>
      <c r="C26" s="13">
        <v>302.88</v>
      </c>
    </row>
    <row r="27" spans="1:3" ht="15.75" x14ac:dyDescent="0.25">
      <c r="A27" s="11" t="s">
        <v>29</v>
      </c>
      <c r="B27" s="12" t="s">
        <v>30</v>
      </c>
      <c r="C27" s="13">
        <v>64.930000000000007</v>
      </c>
    </row>
    <row r="28" spans="1:3" ht="15.75" x14ac:dyDescent="0.25">
      <c r="A28" s="11"/>
      <c r="B28" s="7" t="s">
        <v>31</v>
      </c>
      <c r="C28" s="8">
        <f>SUM(C22:C27)</f>
        <v>11291.739999999998</v>
      </c>
    </row>
    <row r="29" spans="1:3" ht="15.75" x14ac:dyDescent="0.25">
      <c r="A29" s="11"/>
      <c r="B29" s="7" t="s">
        <v>32</v>
      </c>
      <c r="C29" s="13"/>
    </row>
    <row r="30" spans="1:3" ht="15.75" x14ac:dyDescent="0.25">
      <c r="A30" s="11" t="s">
        <v>33</v>
      </c>
      <c r="B30" s="12" t="s">
        <v>34</v>
      </c>
      <c r="C30" s="13">
        <v>2422.9079999999999</v>
      </c>
    </row>
    <row r="31" spans="1:3" ht="31.5" x14ac:dyDescent="0.25">
      <c r="A31" s="11" t="s">
        <v>35</v>
      </c>
      <c r="B31" s="12" t="s">
        <v>36</v>
      </c>
      <c r="C31" s="13">
        <v>0</v>
      </c>
    </row>
    <row r="32" spans="1:3" ht="31.5" x14ac:dyDescent="0.25">
      <c r="A32" s="11" t="s">
        <v>37</v>
      </c>
      <c r="B32" s="12" t="s">
        <v>38</v>
      </c>
      <c r="C32" s="13">
        <v>2042.8440000000001</v>
      </c>
    </row>
    <row r="33" spans="1:3" ht="31.5" x14ac:dyDescent="0.25">
      <c r="A33" s="11" t="s">
        <v>39</v>
      </c>
      <c r="B33" s="12" t="s">
        <v>40</v>
      </c>
      <c r="C33" s="13">
        <v>1615.2719999999999</v>
      </c>
    </row>
    <row r="34" spans="1:3" ht="15.75" x14ac:dyDescent="0.25">
      <c r="A34" s="11" t="s">
        <v>41</v>
      </c>
      <c r="B34" s="12" t="s">
        <v>42</v>
      </c>
      <c r="C34" s="13">
        <v>1444</v>
      </c>
    </row>
    <row r="35" spans="1:3" ht="15.75" x14ac:dyDescent="0.25">
      <c r="A35" s="11"/>
      <c r="B35" s="7" t="s">
        <v>43</v>
      </c>
      <c r="C35" s="8">
        <f>SUM(C30:C34)</f>
        <v>7525.0240000000003</v>
      </c>
    </row>
    <row r="36" spans="1:3" ht="15.75" x14ac:dyDescent="0.25">
      <c r="A36" s="11"/>
      <c r="B36" s="7" t="s">
        <v>44</v>
      </c>
      <c r="C36" s="13"/>
    </row>
    <row r="37" spans="1:3" ht="31.5" x14ac:dyDescent="0.25">
      <c r="A37" s="11" t="s">
        <v>45</v>
      </c>
      <c r="B37" s="12" t="s">
        <v>46</v>
      </c>
      <c r="C37" s="13">
        <v>4513.2599999999993</v>
      </c>
    </row>
    <row r="38" spans="1:3" ht="15.75" x14ac:dyDescent="0.25">
      <c r="A38" s="11" t="s">
        <v>47</v>
      </c>
      <c r="B38" s="12" t="s">
        <v>48</v>
      </c>
      <c r="C38" s="13">
        <v>1282.7160000000001</v>
      </c>
    </row>
    <row r="39" spans="1:3" ht="15.75" x14ac:dyDescent="0.25">
      <c r="A39" s="11"/>
      <c r="B39" s="7" t="s">
        <v>49</v>
      </c>
      <c r="C39" s="8">
        <f>SUM(C37:C38)</f>
        <v>5795.9759999999997</v>
      </c>
    </row>
    <row r="40" spans="1:3" ht="15.75" x14ac:dyDescent="0.25">
      <c r="A40" s="11"/>
      <c r="B40" s="12"/>
      <c r="C40" s="13"/>
    </row>
    <row r="41" spans="1:3" ht="12.75" customHeight="1" x14ac:dyDescent="0.25">
      <c r="A41" s="15" t="s">
        <v>50</v>
      </c>
      <c r="B41" s="12" t="s">
        <v>51</v>
      </c>
      <c r="C41" s="8">
        <v>445.82399999999996</v>
      </c>
    </row>
    <row r="42" spans="1:3" ht="13.5" customHeight="1" x14ac:dyDescent="0.25">
      <c r="A42" s="15" t="s">
        <v>52</v>
      </c>
      <c r="B42" s="12" t="s">
        <v>53</v>
      </c>
      <c r="C42" s="8">
        <v>430.27199999999993</v>
      </c>
    </row>
    <row r="43" spans="1:3" ht="15.75" x14ac:dyDescent="0.25">
      <c r="A43" s="11"/>
      <c r="B43" s="12"/>
      <c r="C43" s="13"/>
    </row>
    <row r="44" spans="1:3" ht="15.75" x14ac:dyDescent="0.25">
      <c r="A44" s="11"/>
      <c r="B44" s="7" t="s">
        <v>54</v>
      </c>
      <c r="C44" s="13"/>
    </row>
    <row r="45" spans="1:3" ht="15.75" x14ac:dyDescent="0.25">
      <c r="A45" s="11" t="s">
        <v>55</v>
      </c>
      <c r="B45" s="12" t="s">
        <v>56</v>
      </c>
      <c r="C45" s="13">
        <v>10170</v>
      </c>
    </row>
    <row r="46" spans="1:3" ht="47.25" x14ac:dyDescent="0.25">
      <c r="A46" s="11"/>
      <c r="B46" s="12" t="s">
        <v>57</v>
      </c>
      <c r="C46" s="13">
        <v>9901.7999999999975</v>
      </c>
    </row>
    <row r="47" spans="1:3" ht="47.25" x14ac:dyDescent="0.25">
      <c r="A47" s="11"/>
      <c r="B47" s="12" t="s">
        <v>58</v>
      </c>
      <c r="C47" s="13">
        <v>3300.6000000000008</v>
      </c>
    </row>
    <row r="48" spans="1:3" ht="15.75" x14ac:dyDescent="0.25">
      <c r="A48" s="11"/>
      <c r="B48" s="7" t="s">
        <v>59</v>
      </c>
      <c r="C48" s="8">
        <f>SUM(C45:C47)</f>
        <v>23372.399999999998</v>
      </c>
    </row>
    <row r="49" spans="1:3" ht="15.75" x14ac:dyDescent="0.25">
      <c r="A49" s="11"/>
      <c r="B49" s="7" t="s">
        <v>60</v>
      </c>
      <c r="C49" s="13"/>
    </row>
    <row r="50" spans="1:3" ht="15.75" x14ac:dyDescent="0.25">
      <c r="A50" s="11" t="s">
        <v>61</v>
      </c>
      <c r="B50" s="12" t="s">
        <v>62</v>
      </c>
      <c r="C50" s="13"/>
    </row>
    <row r="51" spans="1:3" ht="15.75" x14ac:dyDescent="0.25">
      <c r="A51" s="16"/>
      <c r="B51" s="17" t="s">
        <v>63</v>
      </c>
      <c r="C51" s="13">
        <v>0</v>
      </c>
    </row>
    <row r="52" spans="1:3" ht="15.75" x14ac:dyDescent="0.25">
      <c r="A52" s="16" t="s">
        <v>64</v>
      </c>
      <c r="B52" s="18" t="s">
        <v>65</v>
      </c>
      <c r="C52" s="13">
        <v>2583.6799999999998</v>
      </c>
    </row>
    <row r="53" spans="1:3" ht="15.75" x14ac:dyDescent="0.25">
      <c r="A53" s="16" t="s">
        <v>66</v>
      </c>
      <c r="B53" s="18" t="s">
        <v>67</v>
      </c>
      <c r="C53" s="13">
        <v>181.84</v>
      </c>
    </row>
    <row r="54" spans="1:3" ht="15.75" x14ac:dyDescent="0.25">
      <c r="A54" s="11"/>
      <c r="B54" s="2" t="s">
        <v>68</v>
      </c>
      <c r="C54" s="13">
        <v>1110.93</v>
      </c>
    </row>
    <row r="55" spans="1:3" ht="15.75" x14ac:dyDescent="0.25">
      <c r="A55" s="11" t="s">
        <v>69</v>
      </c>
      <c r="B55" s="12" t="s">
        <v>70</v>
      </c>
      <c r="C55" s="13">
        <v>0</v>
      </c>
    </row>
    <row r="56" spans="1:3" ht="15.75" x14ac:dyDescent="0.25">
      <c r="A56" s="11"/>
      <c r="B56" s="17" t="s">
        <v>71</v>
      </c>
      <c r="C56" s="13">
        <v>82521.94</v>
      </c>
    </row>
    <row r="57" spans="1:3" ht="31.5" x14ac:dyDescent="0.25">
      <c r="A57" s="16"/>
      <c r="B57" s="19" t="s">
        <v>72</v>
      </c>
      <c r="C57" s="13">
        <v>130.22</v>
      </c>
    </row>
    <row r="58" spans="1:3" ht="15.75" x14ac:dyDescent="0.25">
      <c r="A58" s="16"/>
      <c r="B58" s="18" t="s">
        <v>73</v>
      </c>
      <c r="C58" s="13">
        <v>260.44</v>
      </c>
    </row>
    <row r="59" spans="1:3" ht="31.5" x14ac:dyDescent="0.25">
      <c r="A59" s="16"/>
      <c r="B59" s="20" t="s">
        <v>74</v>
      </c>
      <c r="C59" s="13">
        <v>1386.8999999999999</v>
      </c>
    </row>
    <row r="60" spans="1:3" ht="15.75" x14ac:dyDescent="0.25">
      <c r="A60" s="16"/>
      <c r="B60" s="7" t="s">
        <v>75</v>
      </c>
      <c r="C60" s="13">
        <v>0</v>
      </c>
    </row>
    <row r="61" spans="1:3" ht="15.75" x14ac:dyDescent="0.25">
      <c r="A61" s="16" t="s">
        <v>64</v>
      </c>
      <c r="B61" s="20" t="s">
        <v>76</v>
      </c>
      <c r="C61" s="13">
        <v>414.22080000000005</v>
      </c>
    </row>
    <row r="62" spans="1:3" ht="15.75" x14ac:dyDescent="0.25">
      <c r="A62" s="16" t="s">
        <v>66</v>
      </c>
      <c r="B62" s="20" t="s">
        <v>77</v>
      </c>
      <c r="C62" s="13">
        <v>629.75</v>
      </c>
    </row>
    <row r="63" spans="1:3" ht="15.75" x14ac:dyDescent="0.25">
      <c r="A63" s="16" t="s">
        <v>78</v>
      </c>
      <c r="B63" s="20" t="s">
        <v>79</v>
      </c>
      <c r="C63" s="13">
        <v>2985.66</v>
      </c>
    </row>
    <row r="64" spans="1:3" ht="15.75" x14ac:dyDescent="0.25">
      <c r="A64" s="11"/>
      <c r="B64" s="18" t="s">
        <v>80</v>
      </c>
      <c r="C64" s="13">
        <v>663.48</v>
      </c>
    </row>
    <row r="65" spans="1:3" ht="31.5" x14ac:dyDescent="0.25">
      <c r="A65" s="11"/>
      <c r="B65" s="19" t="s">
        <v>81</v>
      </c>
      <c r="C65" s="13">
        <v>65.11</v>
      </c>
    </row>
    <row r="66" spans="1:3" ht="15.75" x14ac:dyDescent="0.25">
      <c r="A66" s="16"/>
      <c r="B66" s="21" t="s">
        <v>82</v>
      </c>
      <c r="C66" s="13">
        <v>663.48</v>
      </c>
    </row>
    <row r="67" spans="1:3" ht="15.75" x14ac:dyDescent="0.25">
      <c r="A67" s="16"/>
      <c r="B67" s="22" t="s">
        <v>83</v>
      </c>
      <c r="C67" s="13">
        <v>0</v>
      </c>
    </row>
    <row r="68" spans="1:3" ht="15.75" x14ac:dyDescent="0.25">
      <c r="A68" s="16" t="s">
        <v>64</v>
      </c>
      <c r="B68" s="21" t="s">
        <v>79</v>
      </c>
      <c r="C68" s="13">
        <v>2985.66</v>
      </c>
    </row>
    <row r="69" spans="1:3" ht="15.75" x14ac:dyDescent="0.25">
      <c r="A69" s="16" t="s">
        <v>66</v>
      </c>
      <c r="B69" s="21" t="s">
        <v>84</v>
      </c>
      <c r="C69" s="13">
        <v>6206.4639999999999</v>
      </c>
    </row>
    <row r="70" spans="1:3" ht="15.75" x14ac:dyDescent="0.25">
      <c r="A70" s="16" t="s">
        <v>78</v>
      </c>
      <c r="B70" s="21" t="s">
        <v>85</v>
      </c>
      <c r="C70" s="13">
        <v>5093.8659999999991</v>
      </c>
    </row>
    <row r="71" spans="1:3" ht="15.75" x14ac:dyDescent="0.25">
      <c r="A71" s="16" t="s">
        <v>86</v>
      </c>
      <c r="B71" s="21" t="s">
        <v>87</v>
      </c>
      <c r="C71" s="13">
        <v>2367.08</v>
      </c>
    </row>
    <row r="72" spans="1:3" ht="21" customHeight="1" x14ac:dyDescent="0.25">
      <c r="A72" s="11" t="s">
        <v>88</v>
      </c>
      <c r="B72" s="12" t="s">
        <v>89</v>
      </c>
      <c r="C72" s="13">
        <v>0</v>
      </c>
    </row>
    <row r="73" spans="1:3" ht="17.25" customHeight="1" x14ac:dyDescent="0.25">
      <c r="A73" s="11"/>
      <c r="B73" s="2" t="s">
        <v>90</v>
      </c>
      <c r="C73" s="13">
        <v>769.98400000000004</v>
      </c>
    </row>
    <row r="74" spans="1:3" ht="14.25" customHeight="1" x14ac:dyDescent="0.25">
      <c r="A74" s="11"/>
      <c r="B74" s="21" t="s">
        <v>91</v>
      </c>
      <c r="C74" s="13">
        <v>1433.8799999999999</v>
      </c>
    </row>
    <row r="75" spans="1:3" ht="16.5" customHeight="1" x14ac:dyDescent="0.25">
      <c r="A75" s="11"/>
      <c r="B75" s="21" t="s">
        <v>92</v>
      </c>
      <c r="C75" s="13">
        <v>151.70400000000001</v>
      </c>
    </row>
    <row r="76" spans="1:3" ht="15.75" x14ac:dyDescent="0.25">
      <c r="A76" s="11"/>
      <c r="B76" s="7" t="s">
        <v>93</v>
      </c>
      <c r="C76" s="8">
        <f>SUM(C51:C75)</f>
        <v>112606.28879999998</v>
      </c>
    </row>
    <row r="77" spans="1:3" ht="15.75" x14ac:dyDescent="0.25">
      <c r="A77" s="15" t="s">
        <v>94</v>
      </c>
      <c r="B77" s="12" t="s">
        <v>95</v>
      </c>
      <c r="C77" s="8">
        <v>12779.651999999996</v>
      </c>
    </row>
    <row r="78" spans="1:3" ht="15.75" x14ac:dyDescent="0.25">
      <c r="A78" s="2"/>
      <c r="B78" s="22" t="s">
        <v>96</v>
      </c>
      <c r="C78" s="8">
        <f>C13+C19+C28+C35+C39+C41+C42+C48+C76+C77</f>
        <v>195912.66279999999</v>
      </c>
    </row>
    <row r="79" spans="1:3" s="26" customFormat="1" ht="15" x14ac:dyDescent="0.25">
      <c r="A79" s="23"/>
      <c r="B79" s="24" t="s">
        <v>100</v>
      </c>
      <c r="C79" s="25">
        <v>89790.12</v>
      </c>
    </row>
    <row r="80" spans="1:3" s="28" customFormat="1" ht="15" x14ac:dyDescent="0.25">
      <c r="A80" s="27"/>
      <c r="B80" s="24" t="s">
        <v>101</v>
      </c>
      <c r="C80" s="25">
        <v>82053.55</v>
      </c>
    </row>
    <row r="81" spans="1:3" s="28" customFormat="1" ht="15" x14ac:dyDescent="0.25">
      <c r="A81" s="27"/>
      <c r="B81" s="24" t="s">
        <v>106</v>
      </c>
      <c r="C81" s="25">
        <v>68712.7</v>
      </c>
    </row>
    <row r="82" spans="1:3" s="28" customFormat="1" ht="15" x14ac:dyDescent="0.25">
      <c r="A82" s="27"/>
      <c r="B82" s="24" t="s">
        <v>107</v>
      </c>
      <c r="C82" s="25">
        <v>58741.02</v>
      </c>
    </row>
    <row r="83" spans="1:3" s="28" customFormat="1" ht="15" x14ac:dyDescent="0.25">
      <c r="A83" s="29"/>
      <c r="B83" s="24" t="s">
        <v>103</v>
      </c>
      <c r="C83" s="30">
        <f>C80+C82-C78</f>
        <v>-55118.092799999984</v>
      </c>
    </row>
    <row r="84" spans="1:3" s="28" customFormat="1" ht="15" x14ac:dyDescent="0.25">
      <c r="A84" s="29"/>
      <c r="B84" s="24" t="s">
        <v>102</v>
      </c>
      <c r="C84" s="30">
        <f>C5+C83</f>
        <v>-91277.16479999994</v>
      </c>
    </row>
    <row r="85" spans="1:3" s="32" customFormat="1" ht="14.25" x14ac:dyDescent="0.2">
      <c r="A85" s="31"/>
    </row>
    <row r="86" spans="1:3" s="32" customFormat="1" ht="14.25" x14ac:dyDescent="0.2">
      <c r="A86" s="31"/>
    </row>
    <row r="87" spans="1:3" s="32" customFormat="1" ht="14.25" x14ac:dyDescent="0.2">
      <c r="A87" s="31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2022-03-10T07:23:22Z</dcterms:created>
  <dcterms:modified xsi:type="dcterms:W3CDTF">2022-03-15T03:35:03Z</dcterms:modified>
</cp:coreProperties>
</file>