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ЖЭК 6 2021\С.Армии\"/>
    </mc:Choice>
  </mc:AlternateContent>
  <bookViews>
    <workbookView xWindow="0" yWindow="0" windowWidth="2325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55" i="1" l="1"/>
  <c r="C46" i="1"/>
  <c r="C36" i="1"/>
  <c r="C57" i="1" s="1"/>
  <c r="C60" i="1" s="1"/>
  <c r="C61" i="1" s="1"/>
  <c r="C29" i="1"/>
  <c r="C23" i="1"/>
  <c r="C11" i="1"/>
</calcChain>
</file>

<file path=xl/sharedStrings.xml><?xml version="1.0" encoding="utf-8"?>
<sst xmlns="http://schemas.openxmlformats.org/spreadsheetml/2006/main" count="86" uniqueCount="86">
  <si>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</si>
  <si>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</si>
  <si>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</si>
  <si>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</si>
  <si>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</si>
  <si>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</si>
  <si>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потолков, мытье окон</t>
  </si>
  <si>
    <t>Мытье окон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</si>
  <si>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</si>
  <si>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</si>
  <si>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</si>
  <si>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</si>
  <si>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</si>
  <si>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</si>
  <si>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</si>
  <si>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</si>
  <si>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</si>
  <si>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</si>
  <si>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</si>
  <si>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до 2-х см</t>
  </si>
  <si>
    <t xml:space="preserve"> 2.6 </t>
  </si>
  <si>
    <t>Подметание снега толщиной выше 2-х см</t>
  </si>
  <si>
    <t xml:space="preserve"> 2.7</t>
  </si>
  <si>
    <t xml:space="preserve">Сдвижка снега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</si>
  <si>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</si>
  <si>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</si>
  <si>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</si>
  <si>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 xml:space="preserve">Очистка пешеходных дорожек, отмостки  и проездов шириной 0,5 м от наледи и льда 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</si>
  <si>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</si>
  <si>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</si>
  <si>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</si>
  <si>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</si>
  <si>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</si>
  <si>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</si>
  <si>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</si>
  <si>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</si>
  <si>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</si>
  <si>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</si>
  <si>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</si>
  <si>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констр.элем.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</si>
  <si>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</si>
  <si>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</si>
  <si>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</si>
  <si>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</si>
  <si>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</si>
  <si>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выпуска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</si>
  <si>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</si>
  <si>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</si>
  <si>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</si>
  <si>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</si>
  <si>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</si>
  <si>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</si>
  <si>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Диспетчкрское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</si>
  <si>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</si>
  <si>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</si>
  <si>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</si>
  <si>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</si>
  <si>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</si>
  <si>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</si>
  <si>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8.2</t>
  </si>
  <si>
    <t>Обслуживание общедомовых приборов учета воды</t>
  </si>
  <si>
    <t xml:space="preserve"> 8.5</t>
  </si>
  <si>
    <t>Снятие и запись показаний, обработка информации и занесение в компьютер, передача данных для расчета в ресурсоснабжающую организацию (вода)</t>
  </si>
  <si>
    <t xml:space="preserve"> 8.6</t>
  </si>
  <si>
    <t>Снятие и запись показаний, обработка информации и занесение в компьютер, передача данных для расчета в ресурсоснабжающую организацию (эл.энергия)</t>
  </si>
  <si>
    <t xml:space="preserve">            ИТОГО по п. 8 :</t>
  </si>
  <si>
    <t xml:space="preserve">  9. Текущий ремонт (непредвиденные работы)</t>
  </si>
  <si>
    <t>Текущий ремонт конструктивных элементов (непредвиденные работы)</t>
  </si>
  <si>
    <t>смена доводчика на входной двери</t>
  </si>
  <si>
    <t>ремонт полов в коридоре лестничной клетки устройство настила фанеры на деревянные полы толщ.10мм</t>
  </si>
  <si>
    <t>окраска пола по новой поверхности эмалью ПФ 266</t>
  </si>
  <si>
    <t>замена сантехнических уплотняющих прокладок на вентилях и шлангах компрессора для промывки системы отопления</t>
  </si>
  <si>
    <t>окраска МАФ (скамеек, урн  МАЙ-ИЮНЬ)</t>
  </si>
  <si>
    <t>герметизация вх.дверной коробки монтажной пеной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</si>
  <si>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</si>
  <si>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</si>
  <si>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</si>
  <si>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в год  :</t>
  </si>
  <si>
    <t>по управлению и обслуживанию</t>
  </si>
  <si>
    <t>МКД по ул.Советской Армии 3</t>
  </si>
  <si>
    <t xml:space="preserve">Отчет за 2021 г </t>
  </si>
  <si>
    <t>результат на 01.01.2021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</si>
  <si>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</si>
  <si>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</si>
  <si>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</si>
  <si>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2021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</si>
</sst>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1" fillId="0" borderId="0" xfId="0" applyFont="1" applyFill="1"/>
    <xf numFmtId="0" fontId="5" fillId="0" borderId="0" xfId="0" applyFont="1" applyFill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6" fillId="0" borderId="1" xfId="0" applyFont="1" applyFill="1" applyBorder="1" applyAlignment="1">
      <alignment wrapText="1"/>
    </xf>
    <xf numFmtId="2" fontId="6" fillId="0" borderId="1" xfId="0" applyNumberFormat="1" applyFont="1" applyFill="1" applyBorder="1"/>
    <xf numFmtId="0" fontId="7" fillId="0" borderId="1" xfId="0" applyFont="1" applyFill="1" applyBorder="1"/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vertical="top"/>
    </xf>
    <xf numFmtId="16" fontId="6" fillId="0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Border="1" applyAlignment="1">
      <alignment wrapText="1"/>
    </xf>
    <xf numFmtId="0" fontId="3" fillId="0" borderId="1" xfId="1" applyFont="1" applyBorder="1" applyAlignment="1">
      <alignment horizontal="center"/>
    </xf>
    <xf numFmtId="0" fontId="9" fillId="0" borderId="1" xfId="1" applyFont="1" applyBorder="1"/>
    <xf numFmtId="2" fontId="9" fillId="0" borderId="1" xfId="1" applyNumberFormat="1" applyFont="1" applyFill="1" applyBorder="1" applyAlignment="1"/>
    <xf numFmtId="0" fontId="10" fillId="0" borderId="0" xfId="0" applyFont="1" applyFill="1" applyAlignment="1">
      <alignment wrapText="1"/>
    </xf>
    <xf numFmtId="0" fontId="2" fillId="0" borderId="1" xfId="1" applyFont="1" applyBorder="1" applyAlignment="1">
      <alignment horizontal="center"/>
    </xf>
    <xf numFmtId="0" fontId="11" fillId="0" borderId="0" xfId="0" applyFont="1" applyFill="1" applyBorder="1"/>
    <xf numFmtId="0" fontId="3" fillId="0" borderId="1" xfId="1" applyFont="1" applyBorder="1" applyAlignment="1">
      <alignment horizontal="center" wrapText="1"/>
    </xf>
    <xf numFmtId="2" fontId="9" fillId="0" borderId="1" xfId="1" applyNumberFormat="1" applyFont="1" applyBorder="1" applyAlignment="1">
      <alignment wrapText="1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4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tabSelected="1" workbookViewId="0">
      <selection activeCell="P12" sqref="P12"/>
    </sheetView>
  </sheetViews>
  <sheetFormatPr defaultColWidth="12.28515625" defaultRowHeight="11.25" x14ac:dyDescent="0.2"/>
  <cols>
    <col min="1" max="1" width="7.85546875" style="1" customWidth="1"/>
    <col min="2" max="2" width="75.140625" style="1" customWidth="1"/>
    <col min="3" max="3" width="15.140625" style="1" customWidth="1"/>
    <col min="4" max="200" width="9.140625" style="1" customWidth="1"/>
    <col min="201" max="201" width="4.5703125" style="1" customWidth="1"/>
    <col min="202" max="202" width="47.42578125" style="1" customWidth="1"/>
    <col min="203" max="203" width="9.85546875" style="1" customWidth="1"/>
    <col min="204" max="204" width="7.7109375" style="1" customWidth="1"/>
    <col min="205" max="205" width="7.85546875" style="1" customWidth="1"/>
    <col min="206" max="206" width="5.140625" style="1" customWidth="1"/>
    <col min="207" max="207" width="7.7109375" style="1" customWidth="1"/>
    <col min="208" max="208" width="8.140625" style="1" customWidth="1"/>
    <col min="209" max="209" width="7.140625" style="1" customWidth="1"/>
    <col min="210" max="216" width="9.140625" style="1" customWidth="1"/>
    <col min="217" max="217" width="8.140625" style="1" customWidth="1"/>
    <col min="218" max="255" width="9.140625" style="1" customWidth="1"/>
    <col min="256" max="16384" width="12.28515625" style="1"/>
  </cols>
  <sheetData>
    <row r="1" spans="1:3" s="2" customFormat="1" ht="15.75" x14ac:dyDescent="0.25">
      <c r="A1" s="29" t="s">
        <v>80</v>
      </c>
      <c r="B1" s="29"/>
    </row>
    <row r="2" spans="1:3" s="2" customFormat="1" ht="12.75" customHeight="1" x14ac:dyDescent="0.25">
      <c r="A2" s="29" t="s">
        <v>78</v>
      </c>
      <c r="B2" s="29"/>
    </row>
    <row r="3" spans="1:3" s="2" customFormat="1" ht="15.75" x14ac:dyDescent="0.25">
      <c r="A3" s="29" t="s">
        <v>79</v>
      </c>
      <c r="B3" s="29"/>
    </row>
    <row r="4" spans="1:3" s="2" customFormat="1" ht="15.75" x14ac:dyDescent="0.25">
      <c r="A4" s="3"/>
      <c r="B4" s="3"/>
    </row>
    <row r="5" spans="1:3" s="4" customFormat="1" ht="15.75" x14ac:dyDescent="0.25">
      <c r="A5" s="13"/>
      <c r="B5" s="5" t="s">
        <v>81</v>
      </c>
      <c r="C5" s="6">
        <v>14949.354999999996</v>
      </c>
    </row>
    <row r="6" spans="1:3" s="2" customFormat="1" ht="15.75" x14ac:dyDescent="0.25">
      <c r="A6" s="12"/>
      <c r="B6" s="7" t="s">
        <v>0</v>
      </c>
      <c r="C6" s="11"/>
    </row>
    <row r="7" spans="1:3" ht="23.25" customHeight="1" x14ac:dyDescent="0.25">
      <c r="A7" s="9" t="s">
        <v>1</v>
      </c>
      <c r="B7" s="8" t="s">
        <v>2</v>
      </c>
      <c r="C7" s="6">
        <v>3473.1839999999993</v>
      </c>
    </row>
    <row r="8" spans="1:3" ht="13.5" customHeight="1" x14ac:dyDescent="0.25">
      <c r="A8" s="14" t="s">
        <v>3</v>
      </c>
      <c r="B8" s="8" t="s">
        <v>4</v>
      </c>
      <c r="C8" s="6">
        <v>8185.0559999999996</v>
      </c>
    </row>
    <row r="9" spans="1:3" ht="54.75" customHeight="1" x14ac:dyDescent="0.25">
      <c r="A9" s="14" t="s">
        <v>5</v>
      </c>
      <c r="B9" s="8" t="s">
        <v>6</v>
      </c>
      <c r="C9" s="6">
        <v>873.70399999999995</v>
      </c>
    </row>
    <row r="10" spans="1:3" ht="15" customHeight="1" x14ac:dyDescent="0.25">
      <c r="A10" s="14"/>
      <c r="B10" s="8" t="s">
        <v>7</v>
      </c>
      <c r="C10" s="6">
        <v>17.784000000000002</v>
      </c>
    </row>
    <row r="11" spans="1:3" ht="20.25" customHeight="1" x14ac:dyDescent="0.25">
      <c r="A11" s="9"/>
      <c r="B11" s="8" t="s">
        <v>8</v>
      </c>
      <c r="C11" s="6">
        <f>SUM(C7:C10)</f>
        <v>12549.727999999997</v>
      </c>
    </row>
    <row r="12" spans="1:3" ht="15.75" x14ac:dyDescent="0.25">
      <c r="A12" s="9"/>
      <c r="B12" s="7" t="s">
        <v>9</v>
      </c>
      <c r="C12" s="6"/>
    </row>
    <row r="13" spans="1:3" ht="15" customHeight="1" x14ac:dyDescent="0.25">
      <c r="A13" s="9" t="s">
        <v>10</v>
      </c>
      <c r="B13" s="8" t="s">
        <v>11</v>
      </c>
      <c r="C13" s="6">
        <v>2536.4339999999997</v>
      </c>
    </row>
    <row r="14" spans="1:3" ht="15" customHeight="1" x14ac:dyDescent="0.25">
      <c r="A14" s="15" t="s">
        <v>12</v>
      </c>
      <c r="B14" s="8" t="s">
        <v>13</v>
      </c>
      <c r="C14" s="6">
        <v>529.64099999999996</v>
      </c>
    </row>
    <row r="15" spans="1:3" ht="14.25" customHeight="1" x14ac:dyDescent="0.25">
      <c r="A15" s="15" t="s">
        <v>14</v>
      </c>
      <c r="B15" s="8" t="s">
        <v>15</v>
      </c>
      <c r="C15" s="6">
        <v>1102.518</v>
      </c>
    </row>
    <row r="16" spans="1:3" ht="15" customHeight="1" x14ac:dyDescent="0.25">
      <c r="A16" s="15" t="s">
        <v>16</v>
      </c>
      <c r="B16" s="8" t="s">
        <v>17</v>
      </c>
      <c r="C16" s="6">
        <v>632.2399999999999</v>
      </c>
    </row>
    <row r="17" spans="1:3" ht="15.75" customHeight="1" x14ac:dyDescent="0.25">
      <c r="A17" s="15" t="s">
        <v>18</v>
      </c>
      <c r="B17" s="8" t="s">
        <v>19</v>
      </c>
      <c r="C17" s="6">
        <v>3706.56</v>
      </c>
    </row>
    <row r="18" spans="1:3" ht="15.75" customHeight="1" x14ac:dyDescent="0.25">
      <c r="A18" s="15" t="s">
        <v>20</v>
      </c>
      <c r="B18" s="8" t="s">
        <v>21</v>
      </c>
      <c r="C18" s="6">
        <v>6334.2000000000007</v>
      </c>
    </row>
    <row r="19" spans="1:3" ht="35.25" customHeight="1" x14ac:dyDescent="0.25">
      <c r="A19" s="9" t="s">
        <v>22</v>
      </c>
      <c r="B19" s="8" t="s">
        <v>23</v>
      </c>
      <c r="C19" s="6">
        <v>1200</v>
      </c>
    </row>
    <row r="20" spans="1:3" ht="23.25" customHeight="1" x14ac:dyDescent="0.25">
      <c r="A20" s="9" t="s">
        <v>24</v>
      </c>
      <c r="B20" s="8" t="s">
        <v>25</v>
      </c>
      <c r="C20" s="6">
        <v>347.13</v>
      </c>
    </row>
    <row r="21" spans="1:3" ht="23.25" customHeight="1" x14ac:dyDescent="0.25">
      <c r="A21" s="9" t="s">
        <v>26</v>
      </c>
      <c r="B21" s="8" t="s">
        <v>27</v>
      </c>
      <c r="C21" s="6">
        <v>2264.5479999999998</v>
      </c>
    </row>
    <row r="22" spans="1:3" ht="17.25" customHeight="1" x14ac:dyDescent="0.25">
      <c r="A22" s="9" t="s">
        <v>28</v>
      </c>
      <c r="B22" s="8" t="s">
        <v>29</v>
      </c>
      <c r="C22" s="6">
        <v>1143.3519999999999</v>
      </c>
    </row>
    <row r="23" spans="1:3" ht="21" customHeight="1" x14ac:dyDescent="0.25">
      <c r="A23" s="9"/>
      <c r="B23" s="8" t="s">
        <v>30</v>
      </c>
      <c r="C23" s="6">
        <f>SUM(C13:C22)</f>
        <v>19796.623</v>
      </c>
    </row>
    <row r="24" spans="1:3" ht="15.75" x14ac:dyDescent="0.25">
      <c r="A24" s="9"/>
      <c r="B24" s="7" t="s">
        <v>31</v>
      </c>
      <c r="C24" s="6"/>
    </row>
    <row r="25" spans="1:3" ht="15.75" customHeight="1" x14ac:dyDescent="0.25">
      <c r="A25" s="16">
        <v>43103</v>
      </c>
      <c r="B25" s="5" t="s">
        <v>32</v>
      </c>
      <c r="C25" s="6">
        <v>6475.3</v>
      </c>
    </row>
    <row r="26" spans="1:3" ht="12.75" customHeight="1" x14ac:dyDescent="0.25">
      <c r="A26" s="16">
        <v>43134</v>
      </c>
      <c r="B26" s="5" t="s">
        <v>33</v>
      </c>
      <c r="C26" s="6">
        <v>2083.9</v>
      </c>
    </row>
    <row r="27" spans="1:3" ht="13.5" customHeight="1" x14ac:dyDescent="0.25">
      <c r="A27" s="16">
        <v>43162</v>
      </c>
      <c r="B27" s="5" t="s">
        <v>34</v>
      </c>
      <c r="C27" s="6">
        <v>1102.4000000000001</v>
      </c>
    </row>
    <row r="28" spans="1:3" ht="14.25" customHeight="1" x14ac:dyDescent="0.25">
      <c r="A28" s="16">
        <v>43193</v>
      </c>
      <c r="B28" s="5" t="s">
        <v>35</v>
      </c>
      <c r="C28" s="6">
        <v>76.7</v>
      </c>
    </row>
    <row r="29" spans="1:3" ht="14.25" customHeight="1" x14ac:dyDescent="0.25">
      <c r="A29" s="9"/>
      <c r="B29" s="8" t="s">
        <v>36</v>
      </c>
      <c r="C29" s="6">
        <f>SUM(C25:C28)</f>
        <v>9738.3000000000011</v>
      </c>
    </row>
    <row r="30" spans="1:3" ht="15.75" x14ac:dyDescent="0.25">
      <c r="A30" s="9"/>
      <c r="B30" s="7" t="s">
        <v>37</v>
      </c>
      <c r="C30" s="6"/>
    </row>
    <row r="31" spans="1:3" ht="33" customHeight="1" x14ac:dyDescent="0.25">
      <c r="A31" s="9" t="s">
        <v>38</v>
      </c>
      <c r="B31" s="8" t="s">
        <v>39</v>
      </c>
      <c r="C31" s="6"/>
    </row>
    <row r="32" spans="1:3" ht="34.5" customHeight="1" x14ac:dyDescent="0.25">
      <c r="A32" s="9" t="s">
        <v>40</v>
      </c>
      <c r="B32" s="8" t="s">
        <v>41</v>
      </c>
      <c r="C32" s="6">
        <v>2159.1360000000004</v>
      </c>
    </row>
    <row r="33" spans="1:3" ht="34.5" customHeight="1" x14ac:dyDescent="0.25">
      <c r="A33" s="9" t="s">
        <v>42</v>
      </c>
      <c r="B33" s="8" t="s">
        <v>43</v>
      </c>
      <c r="C33" s="6">
        <v>0</v>
      </c>
    </row>
    <row r="34" spans="1:3" ht="21.75" customHeight="1" x14ac:dyDescent="0.25">
      <c r="A34" s="9" t="s">
        <v>44</v>
      </c>
      <c r="B34" s="8" t="s">
        <v>45</v>
      </c>
      <c r="C34" s="6">
        <v>0</v>
      </c>
    </row>
    <row r="35" spans="1:3" ht="33.75" customHeight="1" x14ac:dyDescent="0.25">
      <c r="A35" s="9" t="s">
        <v>46</v>
      </c>
      <c r="B35" s="8" t="s">
        <v>47</v>
      </c>
      <c r="C35" s="6">
        <v>0</v>
      </c>
    </row>
    <row r="36" spans="1:3" ht="16.5" customHeight="1" x14ac:dyDescent="0.25">
      <c r="A36" s="9"/>
      <c r="B36" s="8" t="s">
        <v>48</v>
      </c>
      <c r="C36" s="6">
        <f>SUM(C32:C35)</f>
        <v>2159.1360000000004</v>
      </c>
    </row>
    <row r="37" spans="1:3" ht="23.25" customHeight="1" x14ac:dyDescent="0.25">
      <c r="A37" s="9" t="s">
        <v>49</v>
      </c>
      <c r="B37" s="8" t="s">
        <v>50</v>
      </c>
      <c r="C37" s="6">
        <v>6032.8799999999983</v>
      </c>
    </row>
    <row r="38" spans="1:3" ht="24.75" customHeight="1" x14ac:dyDescent="0.25">
      <c r="A38" s="9" t="s">
        <v>51</v>
      </c>
      <c r="B38" s="8" t="s">
        <v>52</v>
      </c>
      <c r="C38" s="6">
        <v>1714.6080000000002</v>
      </c>
    </row>
    <row r="39" spans="1:3" ht="20.25" customHeight="1" x14ac:dyDescent="0.25">
      <c r="A39" s="9"/>
      <c r="B39" s="8" t="s">
        <v>53</v>
      </c>
      <c r="C39" s="6">
        <v>7747.4879999999985</v>
      </c>
    </row>
    <row r="40" spans="1:3" ht="15.75" x14ac:dyDescent="0.25">
      <c r="A40" s="9" t="s">
        <v>54</v>
      </c>
      <c r="B40" s="8" t="s">
        <v>55</v>
      </c>
      <c r="C40" s="6">
        <v>0</v>
      </c>
    </row>
    <row r="41" spans="1:3" ht="15.75" x14ac:dyDescent="0.25">
      <c r="A41" s="9" t="s">
        <v>56</v>
      </c>
      <c r="B41" s="8" t="s">
        <v>57</v>
      </c>
      <c r="C41" s="6">
        <v>0</v>
      </c>
    </row>
    <row r="42" spans="1:3" ht="22.5" customHeight="1" x14ac:dyDescent="0.25">
      <c r="A42" s="9"/>
      <c r="B42" s="10" t="s">
        <v>58</v>
      </c>
      <c r="C42" s="6">
        <v>0</v>
      </c>
    </row>
    <row r="43" spans="1:3" ht="21" customHeight="1" x14ac:dyDescent="0.25">
      <c r="A43" s="9" t="s">
        <v>59</v>
      </c>
      <c r="B43" s="8" t="s">
        <v>60</v>
      </c>
      <c r="C43" s="6">
        <v>3390</v>
      </c>
    </row>
    <row r="44" spans="1:3" ht="36" customHeight="1" x14ac:dyDescent="0.25">
      <c r="A44" s="9" t="s">
        <v>61</v>
      </c>
      <c r="B44" s="8" t="s">
        <v>62</v>
      </c>
      <c r="C44" s="6">
        <v>3300.6000000000008</v>
      </c>
    </row>
    <row r="45" spans="1:3" ht="33.75" customHeight="1" x14ac:dyDescent="0.25">
      <c r="A45" s="9" t="s">
        <v>63</v>
      </c>
      <c r="B45" s="8" t="s">
        <v>64</v>
      </c>
      <c r="C45" s="6">
        <v>3300.6000000000008</v>
      </c>
    </row>
    <row r="46" spans="1:3" ht="22.5" customHeight="1" x14ac:dyDescent="0.25">
      <c r="A46" s="9"/>
      <c r="B46" s="8" t="s">
        <v>65</v>
      </c>
      <c r="C46" s="6">
        <f>SUM(C43:C45)</f>
        <v>9991.2000000000007</v>
      </c>
    </row>
    <row r="47" spans="1:3" ht="22.5" customHeight="1" x14ac:dyDescent="0.25">
      <c r="A47" s="9"/>
      <c r="B47" s="7" t="s">
        <v>66</v>
      </c>
      <c r="C47" s="6"/>
    </row>
    <row r="48" spans="1:3" ht="15.95" customHeight="1" x14ac:dyDescent="0.25">
      <c r="A48" s="9"/>
      <c r="B48" s="8" t="s">
        <v>67</v>
      </c>
      <c r="C48" s="6">
        <v>0</v>
      </c>
    </row>
    <row r="49" spans="1:3" ht="15.95" customHeight="1" x14ac:dyDescent="0.25">
      <c r="A49" s="9"/>
      <c r="B49" s="17" t="s">
        <v>68</v>
      </c>
      <c r="C49" s="6">
        <v>1872.49</v>
      </c>
    </row>
    <row r="50" spans="1:3" ht="15.95" customHeight="1" x14ac:dyDescent="0.25">
      <c r="A50" s="9"/>
      <c r="B50" s="18" t="s">
        <v>69</v>
      </c>
      <c r="C50" s="6">
        <v>1820.973</v>
      </c>
    </row>
    <row r="51" spans="1:3" ht="15.95" customHeight="1" x14ac:dyDescent="0.25">
      <c r="A51" s="9"/>
      <c r="B51" s="17" t="s">
        <v>70</v>
      </c>
      <c r="C51" s="6">
        <v>714.09029999999996</v>
      </c>
    </row>
    <row r="52" spans="1:3" ht="30.75" customHeight="1" x14ac:dyDescent="0.25">
      <c r="A52" s="9"/>
      <c r="B52" s="18" t="s">
        <v>71</v>
      </c>
      <c r="C52" s="6">
        <v>130.22</v>
      </c>
    </row>
    <row r="53" spans="1:3" ht="15.95" customHeight="1" x14ac:dyDescent="0.25">
      <c r="A53" s="9"/>
      <c r="B53" s="11" t="s">
        <v>72</v>
      </c>
      <c r="C53" s="6">
        <v>192.49600000000001</v>
      </c>
    </row>
    <row r="54" spans="1:3" ht="15.95" customHeight="1" x14ac:dyDescent="0.25">
      <c r="A54" s="9"/>
      <c r="B54" s="17" t="s">
        <v>73</v>
      </c>
      <c r="C54" s="6">
        <v>955.92</v>
      </c>
    </row>
    <row r="55" spans="1:3" ht="11.25" customHeight="1" x14ac:dyDescent="0.25">
      <c r="A55" s="12"/>
      <c r="B55" s="8" t="s">
        <v>74</v>
      </c>
      <c r="C55" s="6">
        <f>SUM(C48:C54)</f>
        <v>5686.1893</v>
      </c>
    </row>
    <row r="56" spans="1:3" ht="21" customHeight="1" x14ac:dyDescent="0.25">
      <c r="A56" s="9"/>
      <c r="B56" s="5" t="s">
        <v>75</v>
      </c>
      <c r="C56" s="6">
        <v>17082.576000000005</v>
      </c>
    </row>
    <row r="57" spans="1:3" ht="16.5" customHeight="1" x14ac:dyDescent="0.25">
      <c r="A57" s="9" t="s">
        <v>76</v>
      </c>
      <c r="B57" s="8" t="s">
        <v>77</v>
      </c>
      <c r="C57" s="6">
        <f>C11+C23+C29+C36+C39+C46+C55+C56</f>
        <v>84751.24029999999</v>
      </c>
    </row>
    <row r="58" spans="1:3" s="22" customFormat="1" ht="15" x14ac:dyDescent="0.25">
      <c r="A58" s="19"/>
      <c r="B58" s="20" t="s">
        <v>82</v>
      </c>
      <c r="C58" s="21">
        <v>119324.28</v>
      </c>
    </row>
    <row r="59" spans="1:3" s="24" customFormat="1" ht="15" x14ac:dyDescent="0.25">
      <c r="A59" s="23"/>
      <c r="B59" s="20" t="s">
        <v>83</v>
      </c>
      <c r="C59" s="21">
        <v>108305.47</v>
      </c>
    </row>
    <row r="60" spans="1:3" s="24" customFormat="1" ht="15" x14ac:dyDescent="0.25">
      <c r="A60" s="25"/>
      <c r="B60" s="20" t="s">
        <v>85</v>
      </c>
      <c r="C60" s="26">
        <f>C59-C57</f>
        <v>23554.229700000011</v>
      </c>
    </row>
    <row r="61" spans="1:3" s="24" customFormat="1" ht="15" x14ac:dyDescent="0.25">
      <c r="A61" s="25"/>
      <c r="B61" s="20" t="s">
        <v>84</v>
      </c>
      <c r="C61" s="26">
        <f>C5+C60</f>
        <v>38503.584700000007</v>
      </c>
    </row>
    <row r="62" spans="1:3" s="28" customFormat="1" ht="14.25" x14ac:dyDescent="0.2">
      <c r="A62" s="27"/>
    </row>
    <row r="63" spans="1:3" s="28" customFormat="1" ht="14.25" x14ac:dyDescent="0.2">
      <c r="A63" s="27"/>
    </row>
    <row r="64" spans="1:3" s="28" customFormat="1" ht="14.25" x14ac:dyDescent="0.2">
      <c r="A64" s="27"/>
    </row>
    <row r="65" spans="1:1" s="28" customFormat="1" ht="14.25" x14ac:dyDescent="0.2">
      <c r="A65" s="27"/>
    </row>
    <row r="66" spans="1:1" s="28" customFormat="1" ht="14.25" x14ac:dyDescent="0.2">
      <c r="A66" s="27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2022-03-11T05:26:16Z</dcterms:created>
  <dcterms:modified xsi:type="dcterms:W3CDTF">2022-03-15T03:36:51Z</dcterms:modified>
</cp:coreProperties>
</file>