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С.Армии\"/>
    </mc:Choice>
  </mc:AlternateContent>
  <bookViews>
    <workbookView xWindow="0" yWindow="0" windowWidth="17490" windowHeight="11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1" i="1" l="1"/>
  <c r="C52" i="1"/>
  <c r="C40" i="1"/>
  <c r="C33" i="1"/>
  <c r="C25" i="1"/>
  <c r="C93" i="1" s="1"/>
  <c r="C98" i="1" s="1"/>
  <c r="C99" i="1" s="1"/>
  <c r="C13" i="1"/>
</calcChain>
</file>

<file path=xl/sharedStrings.xml><?xml version="1.0" encoding="utf-8"?>
<sst xmlns="http://schemas.openxmlformats.org/spreadsheetml/2006/main" count="131" uniqueCount="128">
  <si>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</si>
  <si>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</si>
  <si>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</si>
  <si>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</si>
  <si>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</si>
  <si>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</si>
  <si>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Мытье лестничных площадок и маршей выше 2-го этажа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</si>
  <si>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</si>
  <si>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</si>
  <si>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 и подоконников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</si>
  <si>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</si>
  <si>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</si>
  <si>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</si>
  <si>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</si>
  <si>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</si>
  <si>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</si>
  <si>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</si>
  <si>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</si>
  <si>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</si>
  <si>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</si>
  <si>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</si>
  <si>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до 2-х см</t>
  </si>
  <si>
    <t xml:space="preserve"> 2.6 </t>
  </si>
  <si>
    <t>Подметание снега толщиной выше 2-х см</t>
  </si>
  <si>
    <t xml:space="preserve"> 2.7</t>
  </si>
  <si>
    <t xml:space="preserve">Сдвижка снега  в зимний период (меха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</si>
  <si>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</si>
  <si>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</si>
  <si>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</si>
  <si>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 xml:space="preserve">Очистка пешеходных дорожек, отмостки  и проездов шириной 0,5 м от наледи и льда 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</si>
  <si>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</si>
  <si>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</si>
  <si>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</si>
  <si>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</si>
  <si>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</si>
  <si>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</si>
  <si>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</si>
  <si>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</si>
  <si>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</si>
  <si>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</si>
  <si>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</si>
  <si>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</si>
  <si>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</si>
  <si>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</si>
  <si>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</si>
  <si>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</si>
  <si>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</si>
  <si>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</si>
  <si>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</si>
  <si>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выпуска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</si>
  <si>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</si>
  <si>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</si>
  <si>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</si>
  <si>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</si>
  <si>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</si>
  <si>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</si>
  <si>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</si>
  <si>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</si>
  <si>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</si>
  <si>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</si>
  <si>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</si>
  <si>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</si>
  <si>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</si>
  <si>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</si>
  <si>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тепла.</t>
  </si>
  <si>
    <t xml:space="preserve"> 8.2</t>
  </si>
  <si>
    <t>Обслуживание общедомовых приборов учета воды</t>
  </si>
  <si>
    <t xml:space="preserve"> 8.4</t>
  </si>
  <si>
    <t>Снятие и запись показаний, обработка информации и занесение в компьютер, передача данных для расчета в ресурсоснабжающую организацию (тепло)</t>
  </si>
  <si>
    <t xml:space="preserve"> 8.5</t>
  </si>
  <si>
    <t>Снятие и запись показаний, обработка информации и занесение в компьютер, передача данных для расчета в ресурсоснабжающую организацию (вода)</t>
  </si>
  <si>
    <t xml:space="preserve"> 8.6</t>
  </si>
  <si>
    <t>Снятие и запись показаний, обработка информации и занесение в компьютер, передача данных для расчета в ресурсоснабжающую организацию (эл.энергия)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</si>
  <si>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</si>
  <si>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</si>
  <si>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</si>
  <si>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работы)</t>
  </si>
  <si>
    <t xml:space="preserve">замена энергосберегающего патрона 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</si>
  <si>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</si>
  <si>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</si>
  <si>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текущий ремонт электрооборудования</t>
  </si>
  <si>
    <t xml:space="preserve">установка автоматического выключателя 16А для домофона </t>
  </si>
  <si>
    <t>монтаж кабеля для домофона АВВГ 2*2,5</t>
  </si>
  <si>
    <t>замена энергосберегающего патрона на лестничной клетке</t>
  </si>
  <si>
    <t>установка автоматического выключателя 16А для подключения домофона 3 под.</t>
  </si>
  <si>
    <t>устройство кабеля АВВГ 2*2,5 для подключения домофона 3 под</t>
  </si>
  <si>
    <t>восстановление схемы, ремонт, замена ламп светильника уличного освещения 3 подъезд:</t>
  </si>
  <si>
    <t>а</t>
  </si>
  <si>
    <t>смена лампы ДРЛ</t>
  </si>
  <si>
    <t>б</t>
  </si>
  <si>
    <t>стоимость работы телевышки</t>
  </si>
  <si>
    <t>9.2.</t>
  </si>
  <si>
    <t>Текущий ремонт систем ВиК (непредвиденные работы</t>
  </si>
  <si>
    <t>замена прокладок на вентиля для промывки системы отопления</t>
  </si>
  <si>
    <t>установка ниппеля  1"хДу 3/4 латунь  в ИТП для промыва ВСО</t>
  </si>
  <si>
    <t xml:space="preserve">установка сбросного вентиля Ду 15 ст.отопления  </t>
  </si>
  <si>
    <t>уплотнение соединений лентой ФУМ</t>
  </si>
  <si>
    <t>замена вентиля Ду 20мм на стояке отопления с отжигом</t>
  </si>
  <si>
    <t>установка сбросника стояка отопления Ду 15 мм в подвале (стояк кв. 32)</t>
  </si>
  <si>
    <t>устранение засора канализации в МКД (коллектор)</t>
  </si>
  <si>
    <t xml:space="preserve"> 9.3</t>
  </si>
  <si>
    <t>Текущий ремонт систем конструкт.элементов (непр работы</t>
  </si>
  <si>
    <t>Завоз земли для цветников</t>
  </si>
  <si>
    <t>открытие продухов</t>
  </si>
  <si>
    <t>Установка дверей с домофонным оборудованием (1,2 под.)</t>
  </si>
  <si>
    <t>перенавеска дверной коробки металлической двери на анкерные болты 130*10 со сверлением отверстий - 2 подъезд</t>
  </si>
  <si>
    <t>установка аншлага на подъезд с нумерацией квартир 1,3пп</t>
  </si>
  <si>
    <t>Установка дверей с домофонным обор. (3 под.)</t>
  </si>
  <si>
    <t>окраска МАФ (скамеек, урн  МАЙ-ИЮНЬ)</t>
  </si>
  <si>
    <t>прочистка вентиляции</t>
  </si>
  <si>
    <t>укрепление сетки рабица на вентшахте на кровле дюбелями монтажными</t>
  </si>
  <si>
    <t>устройство порога из цементно-песчаного раствора</t>
  </si>
  <si>
    <t>р-т стяжки пола в тамбурах</t>
  </si>
  <si>
    <t>обшивка откосов профлистом и бетонирование порога входной двери 1,2пп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</si>
  <si>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</si>
  <si>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</si>
  <si>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</si>
  <si>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</si>
  <si>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</si>
  <si>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ул.Советской Армии 9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</si>
  <si>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</si>
  <si>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</si>
  <si>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</si>
  <si>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</si>
  <si>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</si>
  <si>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</si>
  <si>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 :план</t>
  </si>
  <si>
    <t>Дополнительные средства :фактически поступило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</si>
</sst>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41">
    <xf numFmtId="0" fontId="0" fillId="0" borderId="0" xfId="0"/>
    <xf numFmtId="0" fontId="1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4" fillId="0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 vertical="top"/>
    </xf>
    <xf numFmtId="2" fontId="4" fillId="0" borderId="1" xfId="0" applyNumberFormat="1" applyFont="1" applyFill="1" applyBorder="1"/>
    <xf numFmtId="0" fontId="4" fillId="0" borderId="1" xfId="0" applyFont="1" applyFill="1" applyBorder="1" applyAlignment="1">
      <alignment vertical="top"/>
    </xf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10" fillId="0" borderId="1" xfId="1" applyFont="1" applyBorder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10" fillId="0" borderId="1" xfId="1" applyNumberFormat="1" applyFont="1" applyFill="1" applyBorder="1" applyAlignment="1"/>
    <xf numFmtId="2" fontId="10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3"/>
  <sheetViews>
    <sheetView tabSelected="1" workbookViewId="0">
      <selection activeCell="P11" sqref="P11"/>
    </sheetView>
  </sheetViews>
  <sheetFormatPr defaultColWidth="9.140625" defaultRowHeight="11.25" x14ac:dyDescent="0.2"/>
  <cols>
    <col min="1" max="1" width="10.28515625" style="1" customWidth="1"/>
    <col min="2" max="2" width="81.7109375" style="1" customWidth="1"/>
    <col min="3" max="3" width="16.28515625" style="1" customWidth="1"/>
    <col min="4" max="200" width="9.140625" style="1" customWidth="1"/>
    <col min="201" max="201" width="4.5703125" style="1" customWidth="1"/>
    <col min="202" max="202" width="46" style="1" customWidth="1"/>
    <col min="203" max="203" width="10.140625" style="1" customWidth="1"/>
    <col min="204" max="204" width="7.140625" style="1" customWidth="1"/>
    <col min="205" max="205" width="8.5703125" style="1" customWidth="1"/>
    <col min="206" max="206" width="5.140625" style="1" customWidth="1"/>
    <col min="207" max="207" width="8.140625" style="1" customWidth="1"/>
    <col min="208" max="208" width="8.42578125" style="1" customWidth="1"/>
    <col min="209" max="209" width="10.42578125" style="1" customWidth="1"/>
    <col min="210" max="16384" width="9.140625" style="1"/>
  </cols>
  <sheetData>
    <row r="1" spans="1:3" s="3" customFormat="1" ht="15.75" x14ac:dyDescent="0.25">
      <c r="A1" s="40" t="s">
        <v>120</v>
      </c>
      <c r="B1" s="40"/>
    </row>
    <row r="2" spans="1:3" s="3" customFormat="1" ht="12.75" customHeight="1" x14ac:dyDescent="0.25">
      <c r="A2" s="40" t="s">
        <v>118</v>
      </c>
      <c r="B2" s="40"/>
    </row>
    <row r="3" spans="1:3" s="3" customFormat="1" ht="15.75" x14ac:dyDescent="0.25">
      <c r="A3" s="40" t="s">
        <v>119</v>
      </c>
      <c r="B3" s="40"/>
    </row>
    <row r="4" spans="1:3" s="3" customFormat="1" ht="15.75" x14ac:dyDescent="0.25">
      <c r="A4" s="4"/>
      <c r="B4" s="4"/>
    </row>
    <row r="5" spans="1:3" s="5" customFormat="1" ht="15.75" x14ac:dyDescent="0.25">
      <c r="A5" s="20"/>
      <c r="B5" s="19" t="s">
        <v>121</v>
      </c>
      <c r="C5" s="21">
        <v>-92699.586299999995</v>
      </c>
    </row>
    <row r="6" spans="1:3" s="3" customFormat="1" ht="15.75" x14ac:dyDescent="0.25">
      <c r="A6" s="6"/>
      <c r="B6" s="7" t="s">
        <v>0</v>
      </c>
      <c r="C6" s="6"/>
    </row>
    <row r="7" spans="1:3" ht="21" customHeight="1" x14ac:dyDescent="0.25">
      <c r="A7" s="22" t="s">
        <v>1</v>
      </c>
      <c r="B7" s="8" t="s">
        <v>2</v>
      </c>
      <c r="C7" s="23">
        <v>14345.759999999997</v>
      </c>
    </row>
    <row r="8" spans="1:3" ht="21" customHeight="1" x14ac:dyDescent="0.25">
      <c r="A8" s="22"/>
      <c r="B8" s="8" t="s">
        <v>3</v>
      </c>
      <c r="C8" s="23">
        <v>4096.6560000000009</v>
      </c>
    </row>
    <row r="9" spans="1:3" ht="18.75" customHeight="1" x14ac:dyDescent="0.25">
      <c r="A9" s="24" t="s">
        <v>4</v>
      </c>
      <c r="B9" s="8" t="s">
        <v>5</v>
      </c>
      <c r="C9" s="23">
        <v>16903.920000000002</v>
      </c>
    </row>
    <row r="10" spans="1:3" ht="18" customHeight="1" x14ac:dyDescent="0.25">
      <c r="A10" s="24"/>
      <c r="B10" s="8" t="s">
        <v>6</v>
      </c>
      <c r="C10" s="23">
        <v>6852.8160000000016</v>
      </c>
    </row>
    <row r="11" spans="1:3" ht="34.5" customHeight="1" x14ac:dyDescent="0.25">
      <c r="A11" s="24" t="s">
        <v>7</v>
      </c>
      <c r="B11" s="8" t="s">
        <v>8</v>
      </c>
      <c r="C11" s="23">
        <v>1824.3177999999998</v>
      </c>
    </row>
    <row r="12" spans="1:3" ht="21" customHeight="1" x14ac:dyDescent="0.25">
      <c r="A12" s="24"/>
      <c r="B12" s="8" t="s">
        <v>9</v>
      </c>
      <c r="C12" s="23">
        <v>205.50400000000002</v>
      </c>
    </row>
    <row r="13" spans="1:3" ht="21" customHeight="1" x14ac:dyDescent="0.25">
      <c r="A13" s="22"/>
      <c r="B13" s="9" t="s">
        <v>10</v>
      </c>
      <c r="C13" s="21">
        <f>SUM(C7:C12)</f>
        <v>44228.973799999992</v>
      </c>
    </row>
    <row r="14" spans="1:3" ht="15.75" x14ac:dyDescent="0.25">
      <c r="A14" s="22"/>
      <c r="B14" s="7" t="s">
        <v>11</v>
      </c>
      <c r="C14" s="23"/>
    </row>
    <row r="15" spans="1:3" ht="18.75" customHeight="1" x14ac:dyDescent="0.25">
      <c r="A15" s="22" t="s">
        <v>12</v>
      </c>
      <c r="B15" s="8" t="s">
        <v>13</v>
      </c>
      <c r="C15" s="23">
        <v>2692.0349999999999</v>
      </c>
    </row>
    <row r="16" spans="1:3" ht="18.75" customHeight="1" x14ac:dyDescent="0.25">
      <c r="A16" s="25" t="s">
        <v>14</v>
      </c>
      <c r="B16" s="8" t="s">
        <v>15</v>
      </c>
      <c r="C16" s="23">
        <v>793.80000000000007</v>
      </c>
    </row>
    <row r="17" spans="1:3" ht="13.5" customHeight="1" x14ac:dyDescent="0.25">
      <c r="A17" s="25" t="s">
        <v>16</v>
      </c>
      <c r="B17" s="8" t="s">
        <v>17</v>
      </c>
      <c r="C17" s="23">
        <v>2668.6260000000002</v>
      </c>
    </row>
    <row r="18" spans="1:3" ht="16.5" customHeight="1" x14ac:dyDescent="0.25">
      <c r="A18" s="25" t="s">
        <v>18</v>
      </c>
      <c r="B18" s="8" t="s">
        <v>19</v>
      </c>
      <c r="C18" s="23">
        <v>1896.72</v>
      </c>
    </row>
    <row r="19" spans="1:3" ht="19.5" customHeight="1" x14ac:dyDescent="0.25">
      <c r="A19" s="25" t="s">
        <v>20</v>
      </c>
      <c r="B19" s="8" t="s">
        <v>21</v>
      </c>
      <c r="C19" s="23">
        <v>6709.56</v>
      </c>
    </row>
    <row r="20" spans="1:3" ht="18" customHeight="1" x14ac:dyDescent="0.25">
      <c r="A20" s="25" t="s">
        <v>22</v>
      </c>
      <c r="B20" s="8" t="s">
        <v>23</v>
      </c>
      <c r="C20" s="23">
        <v>11466.075000000001</v>
      </c>
    </row>
    <row r="21" spans="1:3" ht="22.5" customHeight="1" x14ac:dyDescent="0.25">
      <c r="A21" s="22" t="s">
        <v>24</v>
      </c>
      <c r="B21" s="8" t="s">
        <v>25</v>
      </c>
      <c r="C21" s="23">
        <v>698.51699999999994</v>
      </c>
    </row>
    <row r="22" spans="1:3" ht="35.25" customHeight="1" x14ac:dyDescent="0.25">
      <c r="A22" s="22" t="s">
        <v>26</v>
      </c>
      <c r="B22" s="8" t="s">
        <v>27</v>
      </c>
      <c r="C22" s="23">
        <v>406.98</v>
      </c>
    </row>
    <row r="23" spans="1:3" ht="21.75" customHeight="1" x14ac:dyDescent="0.25">
      <c r="A23" s="22" t="s">
        <v>28</v>
      </c>
      <c r="B23" s="8" t="s">
        <v>29</v>
      </c>
      <c r="C23" s="23">
        <v>1260.5669999999998</v>
      </c>
    </row>
    <row r="24" spans="1:3" ht="20.25" customHeight="1" x14ac:dyDescent="0.25">
      <c r="A24" s="22" t="s">
        <v>30</v>
      </c>
      <c r="B24" s="8" t="s">
        <v>31</v>
      </c>
      <c r="C24" s="23">
        <v>1713.6</v>
      </c>
    </row>
    <row r="25" spans="1:3" ht="22.5" customHeight="1" x14ac:dyDescent="0.25">
      <c r="A25" s="22"/>
      <c r="B25" s="9" t="s">
        <v>32</v>
      </c>
      <c r="C25" s="21">
        <f>SUM(C15:C24)</f>
        <v>30306.48</v>
      </c>
    </row>
    <row r="26" spans="1:3" ht="15.75" x14ac:dyDescent="0.25">
      <c r="A26" s="22"/>
      <c r="B26" s="7" t="s">
        <v>33</v>
      </c>
      <c r="C26" s="23"/>
    </row>
    <row r="27" spans="1:3" ht="15" customHeight="1" x14ac:dyDescent="0.25">
      <c r="A27" s="10">
        <v>43103</v>
      </c>
      <c r="B27" s="11" t="s">
        <v>34</v>
      </c>
      <c r="C27" s="23">
        <v>16683.420000000002</v>
      </c>
    </row>
    <row r="28" spans="1:3" ht="13.5" customHeight="1" x14ac:dyDescent="0.25">
      <c r="A28" s="10">
        <v>43134</v>
      </c>
      <c r="B28" s="11" t="s">
        <v>35</v>
      </c>
      <c r="C28" s="23">
        <v>21384.02</v>
      </c>
    </row>
    <row r="29" spans="1:3" ht="14.25" customHeight="1" x14ac:dyDescent="0.25">
      <c r="A29" s="10">
        <v>43162</v>
      </c>
      <c r="B29" s="11" t="s">
        <v>36</v>
      </c>
      <c r="C29" s="23">
        <v>11312.32</v>
      </c>
    </row>
    <row r="30" spans="1:3" ht="13.5" customHeight="1" x14ac:dyDescent="0.25">
      <c r="A30" s="10">
        <v>43193</v>
      </c>
      <c r="B30" s="11" t="s">
        <v>37</v>
      </c>
      <c r="C30" s="23">
        <v>787.06</v>
      </c>
    </row>
    <row r="31" spans="1:3" ht="13.5" customHeight="1" x14ac:dyDescent="0.25">
      <c r="A31" s="10">
        <v>43223</v>
      </c>
      <c r="B31" s="11" t="s">
        <v>38</v>
      </c>
      <c r="C31" s="23">
        <v>605.76</v>
      </c>
    </row>
    <row r="32" spans="1:3" ht="12.75" customHeight="1" x14ac:dyDescent="0.25">
      <c r="A32" s="26">
        <v>43376</v>
      </c>
      <c r="B32" s="8" t="s">
        <v>39</v>
      </c>
      <c r="C32" s="23">
        <v>844.09000000000015</v>
      </c>
    </row>
    <row r="33" spans="1:3" ht="14.25" customHeight="1" x14ac:dyDescent="0.25">
      <c r="A33" s="22"/>
      <c r="B33" s="9" t="s">
        <v>40</v>
      </c>
      <c r="C33" s="21">
        <f>SUM(C27:C32)</f>
        <v>51616.67</v>
      </c>
    </row>
    <row r="34" spans="1:3" ht="15.75" x14ac:dyDescent="0.25">
      <c r="A34" s="22"/>
      <c r="B34" s="7" t="s">
        <v>41</v>
      </c>
      <c r="C34" s="23"/>
    </row>
    <row r="35" spans="1:3" ht="33.75" customHeight="1" x14ac:dyDescent="0.25">
      <c r="A35" s="22" t="s">
        <v>42</v>
      </c>
      <c r="B35" s="8" t="s">
        <v>43</v>
      </c>
      <c r="C35" s="23">
        <v>0</v>
      </c>
    </row>
    <row r="36" spans="1:3" ht="30.75" customHeight="1" x14ac:dyDescent="0.25">
      <c r="A36" s="22" t="s">
        <v>44</v>
      </c>
      <c r="B36" s="8" t="s">
        <v>45</v>
      </c>
      <c r="C36" s="23">
        <v>9341.5680000000011</v>
      </c>
    </row>
    <row r="37" spans="1:3" ht="39.75" customHeight="1" x14ac:dyDescent="0.25">
      <c r="A37" s="22" t="s">
        <v>46</v>
      </c>
      <c r="B37" s="8" t="s">
        <v>47</v>
      </c>
      <c r="C37" s="23">
        <v>6227.7120000000004</v>
      </c>
    </row>
    <row r="38" spans="1:3" ht="25.5" customHeight="1" x14ac:dyDescent="0.25">
      <c r="A38" s="22" t="s">
        <v>48</v>
      </c>
      <c r="B38" s="8" t="s">
        <v>49</v>
      </c>
      <c r="C38" s="23">
        <v>1805</v>
      </c>
    </row>
    <row r="39" spans="1:3" ht="33.75" customHeight="1" x14ac:dyDescent="0.25">
      <c r="A39" s="22" t="s">
        <v>50</v>
      </c>
      <c r="B39" s="8" t="s">
        <v>51</v>
      </c>
      <c r="C39" s="23">
        <v>7876.2240000000011</v>
      </c>
    </row>
    <row r="40" spans="1:3" ht="24.75" customHeight="1" x14ac:dyDescent="0.25">
      <c r="A40" s="22"/>
      <c r="B40" s="9" t="s">
        <v>52</v>
      </c>
      <c r="C40" s="21">
        <f>SUM(C35:C39)</f>
        <v>25250.504000000004</v>
      </c>
    </row>
    <row r="41" spans="1:3" ht="23.25" customHeight="1" x14ac:dyDescent="0.25">
      <c r="A41" s="27" t="s">
        <v>53</v>
      </c>
      <c r="B41" s="9" t="s">
        <v>54</v>
      </c>
      <c r="C41" s="23">
        <v>17400.96</v>
      </c>
    </row>
    <row r="42" spans="1:3" ht="22.5" customHeight="1" x14ac:dyDescent="0.25">
      <c r="A42" s="27" t="s">
        <v>55</v>
      </c>
      <c r="B42" s="9" t="s">
        <v>56</v>
      </c>
      <c r="C42" s="23">
        <v>4945.5360000000001</v>
      </c>
    </row>
    <row r="43" spans="1:3" ht="21.75" customHeight="1" x14ac:dyDescent="0.25">
      <c r="A43" s="27"/>
      <c r="B43" s="9" t="s">
        <v>57</v>
      </c>
      <c r="C43" s="21">
        <v>22346.495999999999</v>
      </c>
    </row>
    <row r="44" spans="1:3" ht="24.75" customHeight="1" x14ac:dyDescent="0.25">
      <c r="A44" s="27" t="s">
        <v>58</v>
      </c>
      <c r="B44" s="9" t="s">
        <v>59</v>
      </c>
      <c r="C44" s="21">
        <v>1749.9279999999999</v>
      </c>
    </row>
    <row r="45" spans="1:3" ht="15.75" x14ac:dyDescent="0.25">
      <c r="A45" s="27" t="s">
        <v>60</v>
      </c>
      <c r="B45" s="9" t="s">
        <v>61</v>
      </c>
      <c r="C45" s="21">
        <v>1688.8839999999998</v>
      </c>
    </row>
    <row r="46" spans="1:3" ht="18.75" customHeight="1" x14ac:dyDescent="0.25">
      <c r="A46" s="27"/>
      <c r="B46" s="28" t="s">
        <v>62</v>
      </c>
      <c r="C46" s="23"/>
    </row>
    <row r="47" spans="1:3" ht="21" customHeight="1" x14ac:dyDescent="0.25">
      <c r="A47" s="22" t="s">
        <v>63</v>
      </c>
      <c r="B47" s="8" t="s">
        <v>64</v>
      </c>
      <c r="C47" s="23">
        <v>4498.2</v>
      </c>
    </row>
    <row r="48" spans="1:3" ht="23.25" customHeight="1" x14ac:dyDescent="0.25">
      <c r="A48" s="22" t="s">
        <v>65</v>
      </c>
      <c r="B48" s="8" t="s">
        <v>66</v>
      </c>
      <c r="C48" s="23">
        <v>3390</v>
      </c>
    </row>
    <row r="49" spans="1:3" ht="34.5" customHeight="1" x14ac:dyDescent="0.25">
      <c r="A49" s="22" t="s">
        <v>67</v>
      </c>
      <c r="B49" s="8" t="s">
        <v>68</v>
      </c>
      <c r="C49" s="23">
        <v>3300.6000000000008</v>
      </c>
    </row>
    <row r="50" spans="1:3" ht="34.5" customHeight="1" x14ac:dyDescent="0.25">
      <c r="A50" s="22" t="s">
        <v>69</v>
      </c>
      <c r="B50" s="8" t="s">
        <v>70</v>
      </c>
      <c r="C50" s="23">
        <v>3300.6000000000008</v>
      </c>
    </row>
    <row r="51" spans="1:3" ht="32.25" customHeight="1" x14ac:dyDescent="0.25">
      <c r="A51" s="22" t="s">
        <v>71</v>
      </c>
      <c r="B51" s="8" t="s">
        <v>72</v>
      </c>
      <c r="C51" s="23">
        <v>3300.6000000000008</v>
      </c>
    </row>
    <row r="52" spans="1:3" ht="21" customHeight="1" x14ac:dyDescent="0.25">
      <c r="A52" s="22"/>
      <c r="B52" s="9" t="s">
        <v>73</v>
      </c>
      <c r="C52" s="21">
        <f>SUM(C47:C51)</f>
        <v>17790.000000000004</v>
      </c>
    </row>
    <row r="53" spans="1:3" ht="15.75" x14ac:dyDescent="0.25">
      <c r="A53" s="22"/>
      <c r="B53" s="7" t="s">
        <v>74</v>
      </c>
      <c r="C53" s="23"/>
    </row>
    <row r="54" spans="1:3" ht="25.5" customHeight="1" x14ac:dyDescent="0.25">
      <c r="A54" s="22" t="s">
        <v>75</v>
      </c>
      <c r="B54" s="8" t="s">
        <v>76</v>
      </c>
      <c r="C54" s="23"/>
    </row>
    <row r="55" spans="1:3" ht="20.25" customHeight="1" x14ac:dyDescent="0.25">
      <c r="A55" s="12"/>
      <c r="B55" s="2" t="s">
        <v>77</v>
      </c>
      <c r="C55" s="23">
        <v>370.31</v>
      </c>
    </row>
    <row r="56" spans="1:3" ht="33.75" customHeight="1" x14ac:dyDescent="0.25">
      <c r="A56" s="12"/>
      <c r="B56" s="13" t="s">
        <v>78</v>
      </c>
      <c r="C56" s="23">
        <v>0</v>
      </c>
    </row>
    <row r="57" spans="1:3" ht="35.25" customHeight="1" x14ac:dyDescent="0.25">
      <c r="A57" s="12"/>
      <c r="B57" s="13" t="s">
        <v>79</v>
      </c>
      <c r="C57" s="23">
        <v>0</v>
      </c>
    </row>
    <row r="58" spans="1:3" ht="12.75" customHeight="1" x14ac:dyDescent="0.25">
      <c r="A58" s="12"/>
      <c r="B58" s="14" t="s">
        <v>80</v>
      </c>
      <c r="C58" s="23">
        <v>0</v>
      </c>
    </row>
    <row r="59" spans="1:3" ht="29.25" customHeight="1" x14ac:dyDescent="0.25">
      <c r="A59" s="12"/>
      <c r="B59" s="15" t="s">
        <v>81</v>
      </c>
      <c r="C59" s="23">
        <v>235.25</v>
      </c>
    </row>
    <row r="60" spans="1:3" ht="12.75" customHeight="1" x14ac:dyDescent="0.25">
      <c r="A60" s="12"/>
      <c r="B60" s="15" t="s">
        <v>82</v>
      </c>
      <c r="C60" s="23">
        <v>452.14399999999995</v>
      </c>
    </row>
    <row r="61" spans="1:3" ht="15" customHeight="1" x14ac:dyDescent="0.25">
      <c r="A61" s="12"/>
      <c r="B61" s="14" t="s">
        <v>83</v>
      </c>
      <c r="C61" s="23">
        <v>740.62</v>
      </c>
    </row>
    <row r="62" spans="1:3" ht="19.5" customHeight="1" x14ac:dyDescent="0.25">
      <c r="A62" s="12"/>
      <c r="B62" s="13" t="s">
        <v>84</v>
      </c>
      <c r="C62" s="23">
        <v>362.24</v>
      </c>
    </row>
    <row r="63" spans="1:3" ht="21.75" customHeight="1" x14ac:dyDescent="0.25">
      <c r="A63" s="12"/>
      <c r="B63" s="14" t="s">
        <v>85</v>
      </c>
      <c r="C63" s="23">
        <v>161.47999999999999</v>
      </c>
    </row>
    <row r="64" spans="1:3" ht="29.25" customHeight="1" x14ac:dyDescent="0.25">
      <c r="A64" s="14"/>
      <c r="B64" s="16" t="s">
        <v>86</v>
      </c>
      <c r="C64" s="23">
        <v>0</v>
      </c>
    </row>
    <row r="65" spans="1:3" ht="21.75" customHeight="1" x14ac:dyDescent="0.25">
      <c r="A65" s="17" t="s">
        <v>87</v>
      </c>
      <c r="B65" s="13" t="s">
        <v>88</v>
      </c>
      <c r="C65" s="23">
        <v>522.80999999999995</v>
      </c>
    </row>
    <row r="66" spans="1:3" ht="21.75" customHeight="1" x14ac:dyDescent="0.25">
      <c r="A66" s="17" t="s">
        <v>89</v>
      </c>
      <c r="B66" s="13" t="s">
        <v>90</v>
      </c>
      <c r="C66" s="23">
        <v>1229.6000000000001</v>
      </c>
    </row>
    <row r="67" spans="1:3" ht="21.75" customHeight="1" x14ac:dyDescent="0.25">
      <c r="A67" s="12"/>
      <c r="B67" s="2" t="s">
        <v>77</v>
      </c>
      <c r="C67" s="23">
        <v>370.31</v>
      </c>
    </row>
    <row r="68" spans="1:3" ht="15.75" customHeight="1" x14ac:dyDescent="0.25">
      <c r="A68" s="22" t="s">
        <v>91</v>
      </c>
      <c r="B68" s="8" t="s">
        <v>92</v>
      </c>
      <c r="C68" s="23">
        <v>0</v>
      </c>
    </row>
    <row r="69" spans="1:3" ht="27" customHeight="1" x14ac:dyDescent="0.25">
      <c r="A69" s="12"/>
      <c r="B69" s="13" t="s">
        <v>93</v>
      </c>
      <c r="C69" s="23">
        <v>130.22</v>
      </c>
    </row>
    <row r="70" spans="1:3" ht="29.25" customHeight="1" x14ac:dyDescent="0.25">
      <c r="A70" s="12"/>
      <c r="B70" s="13" t="s">
        <v>94</v>
      </c>
      <c r="C70" s="23">
        <v>117.51</v>
      </c>
    </row>
    <row r="71" spans="1:3" ht="15.75" customHeight="1" x14ac:dyDescent="0.25">
      <c r="A71" s="12"/>
      <c r="B71" s="13" t="s">
        <v>95</v>
      </c>
      <c r="C71" s="23">
        <v>918.01</v>
      </c>
    </row>
    <row r="72" spans="1:3" ht="15.75" customHeight="1" x14ac:dyDescent="0.25">
      <c r="A72" s="12"/>
      <c r="B72" s="13" t="s">
        <v>96</v>
      </c>
      <c r="C72" s="23">
        <v>40.451999999999998</v>
      </c>
    </row>
    <row r="73" spans="1:3" ht="15.75" customHeight="1" x14ac:dyDescent="0.25">
      <c r="A73" s="12"/>
      <c r="B73" s="14" t="s">
        <v>97</v>
      </c>
      <c r="C73" s="23">
        <v>918.01</v>
      </c>
    </row>
    <row r="74" spans="1:3" ht="15.75" customHeight="1" x14ac:dyDescent="0.25">
      <c r="A74" s="12"/>
      <c r="B74" s="14" t="s">
        <v>96</v>
      </c>
      <c r="C74" s="23">
        <v>40.451999999999998</v>
      </c>
    </row>
    <row r="75" spans="1:3" ht="27.75" customHeight="1" x14ac:dyDescent="0.25">
      <c r="A75" s="14"/>
      <c r="B75" s="13" t="s">
        <v>98</v>
      </c>
      <c r="C75" s="23">
        <v>918.01</v>
      </c>
    </row>
    <row r="76" spans="1:3" ht="15.75" customHeight="1" x14ac:dyDescent="0.25">
      <c r="A76" s="17"/>
      <c r="B76" s="14" t="s">
        <v>99</v>
      </c>
      <c r="C76" s="23">
        <v>0</v>
      </c>
    </row>
    <row r="77" spans="1:3" ht="15.75" customHeight="1" x14ac:dyDescent="0.25">
      <c r="A77" s="17"/>
      <c r="B77" s="14" t="s">
        <v>99</v>
      </c>
      <c r="C77" s="23">
        <v>0</v>
      </c>
    </row>
    <row r="78" spans="1:3" ht="13.5" customHeight="1" x14ac:dyDescent="0.25">
      <c r="A78" s="22" t="s">
        <v>100</v>
      </c>
      <c r="B78" s="8" t="s">
        <v>101</v>
      </c>
      <c r="C78" s="23">
        <v>0</v>
      </c>
    </row>
    <row r="79" spans="1:3" ht="15.95" customHeight="1" x14ac:dyDescent="0.25">
      <c r="A79" s="22"/>
      <c r="B79" s="2" t="s">
        <v>102</v>
      </c>
      <c r="C79" s="23">
        <v>1200</v>
      </c>
    </row>
    <row r="80" spans="1:3" ht="15.95" customHeight="1" x14ac:dyDescent="0.25">
      <c r="A80" s="22"/>
      <c r="B80" s="2" t="s">
        <v>103</v>
      </c>
      <c r="C80" s="23">
        <v>332.56</v>
      </c>
    </row>
    <row r="81" spans="1:3" ht="26.25" customHeight="1" x14ac:dyDescent="0.25">
      <c r="A81" s="22"/>
      <c r="B81" s="11" t="s">
        <v>104</v>
      </c>
      <c r="C81" s="23">
        <v>114348.38</v>
      </c>
    </row>
    <row r="82" spans="1:3" ht="45" customHeight="1" x14ac:dyDescent="0.25">
      <c r="A82" s="22"/>
      <c r="B82" s="13" t="s">
        <v>105</v>
      </c>
      <c r="C82" s="23">
        <v>1822.14</v>
      </c>
    </row>
    <row r="83" spans="1:3" ht="34.5" customHeight="1" x14ac:dyDescent="0.25">
      <c r="A83" s="18"/>
      <c r="B83" s="11" t="s">
        <v>106</v>
      </c>
      <c r="C83" s="23">
        <v>1061.6199999999999</v>
      </c>
    </row>
    <row r="84" spans="1:3" ht="33" customHeight="1" x14ac:dyDescent="0.25">
      <c r="A84" s="22"/>
      <c r="B84" s="11" t="s">
        <v>107</v>
      </c>
      <c r="C84" s="23">
        <v>65850.55</v>
      </c>
    </row>
    <row r="85" spans="1:3" ht="15.95" customHeight="1" x14ac:dyDescent="0.25">
      <c r="A85" s="22"/>
      <c r="B85" s="2" t="s">
        <v>108</v>
      </c>
      <c r="C85" s="23">
        <v>577.48799999999994</v>
      </c>
    </row>
    <row r="86" spans="1:3" ht="24.75" customHeight="1" x14ac:dyDescent="0.25">
      <c r="A86" s="22"/>
      <c r="B86" s="11" t="s">
        <v>109</v>
      </c>
      <c r="C86" s="23">
        <v>352.2</v>
      </c>
    </row>
    <row r="87" spans="1:3" ht="31.5" customHeight="1" x14ac:dyDescent="0.25">
      <c r="A87" s="22"/>
      <c r="B87" s="11" t="s">
        <v>110</v>
      </c>
      <c r="C87" s="23">
        <v>359.48</v>
      </c>
    </row>
    <row r="88" spans="1:3" ht="15.95" customHeight="1" x14ac:dyDescent="0.25">
      <c r="A88" s="22"/>
      <c r="B88" s="11" t="s">
        <v>111</v>
      </c>
      <c r="C88" s="23">
        <v>906.61199999999997</v>
      </c>
    </row>
    <row r="89" spans="1:3" ht="15.95" customHeight="1" x14ac:dyDescent="0.25">
      <c r="A89" s="22"/>
      <c r="B89" s="11" t="s">
        <v>112</v>
      </c>
      <c r="C89" s="23">
        <v>1883.9840000000002</v>
      </c>
    </row>
    <row r="90" spans="1:3" ht="29.25" customHeight="1" x14ac:dyDescent="0.25">
      <c r="A90" s="22"/>
      <c r="B90" s="11" t="s">
        <v>113</v>
      </c>
      <c r="C90" s="23">
        <v>13606.66</v>
      </c>
    </row>
    <row r="91" spans="1:3" ht="21" customHeight="1" x14ac:dyDescent="0.25">
      <c r="A91" s="29"/>
      <c r="B91" s="9" t="s">
        <v>114</v>
      </c>
      <c r="C91" s="21">
        <f>SUM(C55:C90)</f>
        <v>209829.10200000004</v>
      </c>
    </row>
    <row r="92" spans="1:3" ht="21.75" customHeight="1" x14ac:dyDescent="0.25">
      <c r="A92" s="22"/>
      <c r="B92" s="19" t="s">
        <v>115</v>
      </c>
      <c r="C92" s="21">
        <v>49272.192000000017</v>
      </c>
    </row>
    <row r="93" spans="1:3" ht="16.5" customHeight="1" x14ac:dyDescent="0.25">
      <c r="A93" s="22" t="s">
        <v>116</v>
      </c>
      <c r="B93" s="9" t="s">
        <v>117</v>
      </c>
      <c r="C93" s="21">
        <f>C13+C25+C33+C40+C43+C44+C45+C52+C91+C92</f>
        <v>454079.22980000009</v>
      </c>
    </row>
    <row r="94" spans="1:3" s="32" customFormat="1" ht="15" x14ac:dyDescent="0.25">
      <c r="A94" s="30"/>
      <c r="B94" s="31" t="s">
        <v>122</v>
      </c>
      <c r="C94" s="38">
        <v>274752</v>
      </c>
    </row>
    <row r="95" spans="1:3" s="34" customFormat="1" ht="15" x14ac:dyDescent="0.25">
      <c r="A95" s="33"/>
      <c r="B95" s="31" t="s">
        <v>123</v>
      </c>
      <c r="C95" s="38">
        <v>262209.40999999997</v>
      </c>
    </row>
    <row r="96" spans="1:3" s="34" customFormat="1" ht="15" x14ac:dyDescent="0.25">
      <c r="A96" s="33"/>
      <c r="B96" s="31" t="s">
        <v>126</v>
      </c>
      <c r="C96" s="38">
        <v>87081.75</v>
      </c>
    </row>
    <row r="97" spans="1:3" s="34" customFormat="1" ht="15" x14ac:dyDescent="0.25">
      <c r="A97" s="33"/>
      <c r="B97" s="31" t="s">
        <v>127</v>
      </c>
      <c r="C97" s="38">
        <v>72175.520000000004</v>
      </c>
    </row>
    <row r="98" spans="1:3" s="34" customFormat="1" ht="15" x14ac:dyDescent="0.25">
      <c r="A98" s="35"/>
      <c r="B98" s="31" t="s">
        <v>125</v>
      </c>
      <c r="C98" s="39">
        <f>C95+C97-C93</f>
        <v>-119694.2998000001</v>
      </c>
    </row>
    <row r="99" spans="1:3" s="34" customFormat="1" ht="15" x14ac:dyDescent="0.25">
      <c r="A99" s="35"/>
      <c r="B99" s="31" t="s">
        <v>124</v>
      </c>
      <c r="C99" s="39">
        <f>C5+C98</f>
        <v>-212393.88610000009</v>
      </c>
    </row>
    <row r="100" spans="1:3" s="37" customFormat="1" ht="14.25" x14ac:dyDescent="0.2">
      <c r="A100" s="36"/>
    </row>
    <row r="101" spans="1:3" s="37" customFormat="1" ht="14.25" x14ac:dyDescent="0.2">
      <c r="A101" s="36"/>
    </row>
    <row r="102" spans="1:3" s="37" customFormat="1" ht="14.25" x14ac:dyDescent="0.2">
      <c r="A102" s="36"/>
    </row>
    <row r="103" spans="1:3" s="37" customFormat="1" ht="14.25" x14ac:dyDescent="0.2">
      <c r="A103" s="36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2022-03-11T05:43:13Z</dcterms:created>
  <dcterms:modified xsi:type="dcterms:W3CDTF">2022-03-15T03:37:08Z</dcterms:modified>
</cp:coreProperties>
</file>