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1" i="1" l="1"/>
  <c r="C81" i="1"/>
  <c r="C64" i="1"/>
  <c r="C57" i="1"/>
  <c r="C45" i="1"/>
  <c r="C25" i="1"/>
  <c r="C93" i="1" s="1"/>
  <c r="C96" i="1" s="1"/>
  <c r="C97" i="1" s="1"/>
</calcChain>
</file>

<file path=xl/sharedStrings.xml><?xml version="1.0" encoding="utf-8"?>
<sst xmlns="http://schemas.openxmlformats.org/spreadsheetml/2006/main" count="110" uniqueCount="108">
  <si>
    <t xml:space="preserve"> - нижних 2-х этажей</t>
  </si>
  <si>
    <t xml:space="preserve"> - выше 2-го этажа</t>
  </si>
  <si>
    <t>Уборка помещений мест общего пользования</t>
  </si>
  <si>
    <t xml:space="preserve"> 1.1</t>
  </si>
  <si>
    <t>Влажное подметание лестничных площадок и маршей:</t>
  </si>
  <si>
    <t>Мытье лестничных площадок и маршей</t>
  </si>
  <si>
    <t>нижних двух этажей</t>
  </si>
  <si>
    <t>Мытье лестничных площадок и маршей выше 2-го этажа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</si>
  <si>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 (гнгнральная уборка)</t>
  </si>
  <si>
    <t>Влажная протирка:</t>
  </si>
  <si>
    <t>стен</t>
  </si>
  <si>
    <t>дверей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</si>
  <si>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</si>
  <si>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</si>
  <si>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</si>
  <si>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</si>
  <si>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</si>
  <si>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Мытье окон</t>
  </si>
  <si>
    <t>в легкодоступных местах</t>
  </si>
  <si>
    <t>Содержание помещений мест общего пользования</t>
  </si>
  <si>
    <t>2.2.</t>
  </si>
  <si>
    <t>Очистка чердаков и подвалов от мусора</t>
  </si>
  <si>
    <t xml:space="preserve"> 2.3</t>
  </si>
  <si>
    <t>Удаление с крыши снега, сбивание сосулей (для скатных кровель)</t>
  </si>
  <si>
    <t>Уборка придомовой территории, входящей в состав общего имущества</t>
  </si>
  <si>
    <t>Подметание придомовой территории в летний период</t>
  </si>
  <si>
    <t>проезд.пешеходные дорожки, крыльца, входа, ступени и спуски в подвал, контейнерная площадка</t>
  </si>
  <si>
    <t>Уборка мусора с газона в летний период</t>
  </si>
  <si>
    <t>уборка газонов от листьев, сучьев, мусора</t>
  </si>
  <si>
    <t>уборка газонов от случайного мусора</t>
  </si>
  <si>
    <t>Очистка урн</t>
  </si>
  <si>
    <t>Подметание от снега пешеходных дорожек, ступеней, спусков в подвал, крылец, входов, проездов</t>
  </si>
  <si>
    <t>толщиной слоя до 2 см</t>
  </si>
  <si>
    <t>толщиной слоя свыше 2 см</t>
  </si>
  <si>
    <t>Посыпка территории противогололедными материалами пешеходных дорожнк, ступеней, спусков в подвал, крылец, входов</t>
  </si>
  <si>
    <t>Очистка территории от наледи и льда</t>
  </si>
  <si>
    <t>пешеходных дорожек, крыльца, входа, пандус, контейнерная площадка, проезжие части вдоль бордюров на ширину 0,5 метров</t>
  </si>
  <si>
    <t>Механизированная уборка внутридомовых проездов</t>
  </si>
  <si>
    <t>Кошение газонов</t>
  </si>
  <si>
    <t>Подготовка многоквартирного дома к сезонной эксплуатации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</si>
  <si>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</si>
  <si>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</si>
  <si>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</si>
  <si>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</si>
  <si>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</si>
  <si>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</si>
  <si>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>1 радиатор</t>
  </si>
  <si>
    <t xml:space="preserve"> - регулировка и наладка системы ЦО</t>
  </si>
  <si>
    <t xml:space="preserve"> - ликвидация воздушных пробок в системе ЦО в стояке</t>
  </si>
  <si>
    <t>в радиаторном блоке</t>
  </si>
  <si>
    <t>замер температуры обратного теплоносителя</t>
  </si>
  <si>
    <t>Итого</t>
  </si>
  <si>
    <t>Проведение технических осмотров и мелкий ремонт</t>
  </si>
  <si>
    <t>5.3.</t>
  </si>
  <si>
    <t>Проведение тех. осмотров и устран.мелких неисправн.конструктивных элем.и систем вентиляции</t>
  </si>
  <si>
    <t>5.4.</t>
  </si>
  <si>
    <t>Проведение тех. осмотров и устран. неисправн. эл.технич.устройств</t>
  </si>
  <si>
    <t>5.5.</t>
  </si>
  <si>
    <t>Проведение тех. осмотров  и устран. неисправнв системах водоснабжения и канализации чердак</t>
  </si>
  <si>
    <t>подвал</t>
  </si>
  <si>
    <t>5.6.</t>
  </si>
  <si>
    <t>Ершение канализационного выпуска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</si>
  <si>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</si>
  <si>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</si>
  <si>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</si>
  <si>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</si>
  <si>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</si>
  <si>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                        Итого по п.6</t>
  </si>
  <si>
    <t>7.</t>
  </si>
  <si>
    <t>Дератизация</t>
  </si>
  <si>
    <t>8.</t>
  </si>
  <si>
    <t>Дезинсекция</t>
  </si>
  <si>
    <t>Проверка и обслуживание коллективных приборов учета</t>
  </si>
  <si>
    <t>Вводные приборы учета тепла</t>
  </si>
  <si>
    <t>7,1,1</t>
  </si>
  <si>
    <t>Визуальный осмотр и проверка наличия и нарушения пломб на ППР, вычислителе,  датчиков давления и температур</t>
  </si>
  <si>
    <t>7,1,3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</si>
  <si>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</si>
  <si>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</si>
  <si>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7,2,1</t>
  </si>
  <si>
    <t>Обслуживание приборов учета воды</t>
  </si>
  <si>
    <t>визуальный осмотр и проверка наличия и нарушения пломб на ППР</t>
  </si>
  <si>
    <t>7,2,3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</si>
  <si>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</si>
  <si>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7,3,1</t>
  </si>
  <si>
    <t>Обслуживание приборов учета электроэнергии</t>
  </si>
  <si>
    <t>снятие и запись показаний воды</t>
  </si>
  <si>
    <t>Текуший ремонт</t>
  </si>
  <si>
    <t>Текущий ремонт электрооборудования (непредвиденные работы)</t>
  </si>
  <si>
    <t>Текущий ремонт систем водоснабжения, водоотведения, отопления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</si>
  <si>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</si>
  <si>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>Текущий ремонт систем конструкт.элементов (непредвиденные работы)</t>
  </si>
  <si>
    <t>открытие продухов</t>
  </si>
  <si>
    <t>побелка бордюр известью</t>
  </si>
  <si>
    <t>завоз дресвы для посыпки зимой</t>
  </si>
  <si>
    <t>окраска МАФ (скамеек, урн  МАЙ-ИЮНЬ)</t>
  </si>
  <si>
    <t>Управление МКД</t>
  </si>
  <si>
    <t xml:space="preserve">   Сумма затрат по дому:</t>
  </si>
  <si>
    <t xml:space="preserve">Отчет за 2020 г. </t>
  </si>
  <si>
    <t>по управлению и обслуживанию</t>
  </si>
  <si>
    <t>МКД по ул.Юбилейная 1д</t>
  </si>
  <si>
    <t>Результат на 01.01.2020 г. ("+" экономия, "-" перерасход)</t>
  </si>
  <si>
    <t>1. Содержание помещений общего пользования</t>
  </si>
  <si>
    <t xml:space="preserve">итого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</si>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</sst>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2" fontId="7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NumberFormat="1" applyFont="1" applyBorder="1"/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10" fillId="0" borderId="1" xfId="1" applyFont="1" applyBorder="1"/>
    <xf numFmtId="2" fontId="10" fillId="0" borderId="2" xfId="1" applyNumberFormat="1" applyFont="1" applyFill="1" applyBorder="1" applyAlignment="1"/>
    <xf numFmtId="0" fontId="11" fillId="0" borderId="0" xfId="0" applyFont="1" applyFill="1" applyAlignment="1">
      <alignment wrapText="1"/>
    </xf>
    <xf numFmtId="2" fontId="10" fillId="0" borderId="1" xfId="1" applyNumberFormat="1" applyFont="1" applyFill="1" applyBorder="1" applyAlignment="1"/>
    <xf numFmtId="0" fontId="12" fillId="0" borderId="0" xfId="0" applyFont="1" applyFill="1" applyBorder="1"/>
    <xf numFmtId="0" fontId="3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7" fillId="0" borderId="1" xfId="0" applyNumberFormat="1" applyFont="1" applyFill="1" applyBorder="1"/>
    <xf numFmtId="2" fontId="8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M9" sqref="M9"/>
    </sheetView>
  </sheetViews>
  <sheetFormatPr defaultColWidth="10.85546875" defaultRowHeight="12.75" x14ac:dyDescent="0.2"/>
  <cols>
    <col min="1" max="1" width="6.7109375" style="1" customWidth="1"/>
    <col min="2" max="2" width="75.7109375" style="1" customWidth="1"/>
    <col min="3" max="3" width="15.85546875" style="1" customWidth="1"/>
    <col min="4" max="200" width="10.85546875" style="1"/>
    <col min="201" max="201" width="6.7109375" style="1" customWidth="1"/>
    <col min="202" max="202" width="59.7109375" style="1" customWidth="1"/>
    <col min="203" max="16384" width="10.85546875" style="1"/>
  </cols>
  <sheetData>
    <row r="1" spans="1:3" s="8" customFormat="1" ht="15.75" x14ac:dyDescent="0.25">
      <c r="A1" s="62" t="s">
        <v>98</v>
      </c>
      <c r="B1" s="62"/>
    </row>
    <row r="2" spans="1:3" s="8" customFormat="1" ht="12.75" customHeight="1" x14ac:dyDescent="0.25">
      <c r="A2" s="62" t="s">
        <v>99</v>
      </c>
      <c r="B2" s="62"/>
    </row>
    <row r="3" spans="1:3" s="8" customFormat="1" ht="15.75" x14ac:dyDescent="0.25">
      <c r="A3" s="62" t="s">
        <v>100</v>
      </c>
      <c r="B3" s="62"/>
    </row>
    <row r="4" spans="1:3" s="8" customFormat="1" ht="15.75" x14ac:dyDescent="0.25">
      <c r="A4" s="9"/>
      <c r="B4" s="10"/>
    </row>
    <row r="5" spans="1:3" s="11" customFormat="1" ht="15.75" x14ac:dyDescent="0.25">
      <c r="A5" s="12"/>
      <c r="B5" s="13" t="s">
        <v>101</v>
      </c>
      <c r="C5" s="58">
        <v>-234245.04709999997</v>
      </c>
    </row>
    <row r="6" spans="1:3" s="8" customFormat="1" ht="15.75" x14ac:dyDescent="0.25">
      <c r="A6" s="14"/>
      <c r="B6" s="13" t="s">
        <v>102</v>
      </c>
      <c r="C6" s="59"/>
    </row>
    <row r="7" spans="1:3" s="4" customFormat="1" ht="23.25" customHeight="1" x14ac:dyDescent="0.25">
      <c r="A7" s="15">
        <v>1</v>
      </c>
      <c r="B7" s="15" t="s">
        <v>2</v>
      </c>
      <c r="C7" s="60"/>
    </row>
    <row r="8" spans="1:3" s="5" customFormat="1" ht="15.75" x14ac:dyDescent="0.25">
      <c r="A8" s="17" t="s">
        <v>3</v>
      </c>
      <c r="B8" s="18" t="s">
        <v>4</v>
      </c>
      <c r="C8" s="61"/>
    </row>
    <row r="9" spans="1:3" s="5" customFormat="1" ht="17.25" customHeight="1" x14ac:dyDescent="0.25">
      <c r="A9" s="17"/>
      <c r="B9" s="18" t="s">
        <v>0</v>
      </c>
      <c r="C9" s="19">
        <v>61261.559999999983</v>
      </c>
    </row>
    <row r="10" spans="1:3" s="5" customFormat="1" ht="15.75" x14ac:dyDescent="0.25">
      <c r="A10" s="17"/>
      <c r="B10" s="18" t="s">
        <v>1</v>
      </c>
      <c r="C10" s="19">
        <v>20904</v>
      </c>
    </row>
    <row r="11" spans="1:3" s="3" customFormat="1" ht="16.5" customHeight="1" x14ac:dyDescent="0.25">
      <c r="A11" s="20">
        <v>1.1000000000000001</v>
      </c>
      <c r="B11" s="21" t="s">
        <v>5</v>
      </c>
      <c r="C11" s="22">
        <v>0</v>
      </c>
    </row>
    <row r="12" spans="1:3" s="4" customFormat="1" ht="19.5" customHeight="1" x14ac:dyDescent="0.25">
      <c r="A12" s="16"/>
      <c r="B12" s="23" t="s">
        <v>6</v>
      </c>
      <c r="C12" s="24">
        <v>36104.090000000011</v>
      </c>
    </row>
    <row r="13" spans="1:3" s="3" customFormat="1" ht="27.75" customHeight="1" x14ac:dyDescent="0.25">
      <c r="A13" s="21"/>
      <c r="B13" s="25" t="s">
        <v>7</v>
      </c>
      <c r="C13" s="22">
        <v>13117.259999999998</v>
      </c>
    </row>
    <row r="14" spans="1:3" s="3" customFormat="1" ht="51.75" customHeight="1" x14ac:dyDescent="0.25">
      <c r="A14" s="16">
        <v>1.2</v>
      </c>
      <c r="B14" s="25" t="s">
        <v>8</v>
      </c>
      <c r="C14" s="22">
        <v>0</v>
      </c>
    </row>
    <row r="15" spans="1:3" s="3" customFormat="1" ht="21.75" customHeight="1" x14ac:dyDescent="0.25">
      <c r="A15" s="16">
        <v>1.3</v>
      </c>
      <c r="B15" s="23" t="s">
        <v>9</v>
      </c>
      <c r="C15" s="22">
        <v>0</v>
      </c>
    </row>
    <row r="16" spans="1:3" s="3" customFormat="1" ht="17.25" customHeight="1" x14ac:dyDescent="0.25">
      <c r="A16" s="20"/>
      <c r="B16" s="23" t="s">
        <v>10</v>
      </c>
      <c r="C16" s="22">
        <v>5869.3180000000002</v>
      </c>
    </row>
    <row r="17" spans="1:3" s="3" customFormat="1" ht="17.25" customHeight="1" x14ac:dyDescent="0.25">
      <c r="A17" s="20"/>
      <c r="B17" s="23" t="s">
        <v>11</v>
      </c>
      <c r="C17" s="22">
        <v>289.96999999999997</v>
      </c>
    </row>
    <row r="18" spans="1:3" s="3" customFormat="1" ht="17.25" customHeight="1" x14ac:dyDescent="0.25">
      <c r="A18" s="20"/>
      <c r="B18" s="23" t="s">
        <v>12</v>
      </c>
      <c r="C18" s="22">
        <v>14.742400000000002</v>
      </c>
    </row>
    <row r="19" spans="1:3" s="3" customFormat="1" ht="17.25" customHeight="1" x14ac:dyDescent="0.25">
      <c r="A19" s="20"/>
      <c r="B19" s="23" t="s">
        <v>13</v>
      </c>
      <c r="C19" s="22">
        <v>1707.8420000000001</v>
      </c>
    </row>
    <row r="20" spans="1:3" s="3" customFormat="1" ht="17.25" customHeight="1" x14ac:dyDescent="0.25">
      <c r="A20" s="20"/>
      <c r="B20" s="23" t="s">
        <v>14</v>
      </c>
      <c r="C20" s="22">
        <v>40.975199999999994</v>
      </c>
    </row>
    <row r="21" spans="1:3" s="3" customFormat="1" ht="17.25" customHeight="1" x14ac:dyDescent="0.25">
      <c r="A21" s="20"/>
      <c r="B21" s="23" t="s">
        <v>15</v>
      </c>
      <c r="C21" s="22">
        <v>86.177999999999997</v>
      </c>
    </row>
    <row r="22" spans="1:3" s="3" customFormat="1" ht="17.25" customHeight="1" x14ac:dyDescent="0.25">
      <c r="A22" s="20"/>
      <c r="B22" s="23" t="s">
        <v>16</v>
      </c>
      <c r="C22" s="22">
        <v>49.647199999999998</v>
      </c>
    </row>
    <row r="23" spans="1:3" s="3" customFormat="1" ht="17.25" customHeight="1" x14ac:dyDescent="0.25">
      <c r="A23" s="20"/>
      <c r="B23" s="23" t="s">
        <v>17</v>
      </c>
      <c r="C23" s="22">
        <v>0</v>
      </c>
    </row>
    <row r="24" spans="1:3" s="3" customFormat="1" ht="17.25" customHeight="1" x14ac:dyDescent="0.25">
      <c r="A24" s="20"/>
      <c r="B24" s="23" t="s">
        <v>18</v>
      </c>
      <c r="C24" s="22">
        <v>172.67600000000002</v>
      </c>
    </row>
    <row r="25" spans="1:3" s="3" customFormat="1" ht="17.25" customHeight="1" x14ac:dyDescent="0.25">
      <c r="A25" s="20"/>
      <c r="B25" s="23"/>
      <c r="C25" s="26">
        <f>SUM(C9:C24)</f>
        <v>139618.25880000001</v>
      </c>
    </row>
    <row r="26" spans="1:3" s="4" customFormat="1" ht="27.75" customHeight="1" x14ac:dyDescent="0.25">
      <c r="A26" s="15">
        <v>2</v>
      </c>
      <c r="B26" s="15" t="s">
        <v>19</v>
      </c>
      <c r="C26" s="24"/>
    </row>
    <row r="27" spans="1:3" s="4" customFormat="1" ht="28.5" customHeight="1" x14ac:dyDescent="0.25">
      <c r="A27" s="27" t="s">
        <v>20</v>
      </c>
      <c r="B27" s="23" t="s">
        <v>21</v>
      </c>
      <c r="C27" s="24">
        <v>0</v>
      </c>
    </row>
    <row r="28" spans="1:3" s="4" customFormat="1" ht="32.25" customHeight="1" x14ac:dyDescent="0.25">
      <c r="A28" s="27" t="s">
        <v>22</v>
      </c>
      <c r="B28" s="23" t="s">
        <v>23</v>
      </c>
      <c r="C28" s="24">
        <v>0</v>
      </c>
    </row>
    <row r="29" spans="1:3" s="4" customFormat="1" ht="23.25" customHeight="1" x14ac:dyDescent="0.25">
      <c r="A29" s="27"/>
      <c r="B29" s="23"/>
      <c r="C29" s="24">
        <v>0</v>
      </c>
    </row>
    <row r="30" spans="1:3" s="4" customFormat="1" ht="39" customHeight="1" x14ac:dyDescent="0.25">
      <c r="A30" s="28">
        <v>3</v>
      </c>
      <c r="B30" s="15" t="s">
        <v>24</v>
      </c>
      <c r="C30" s="24"/>
    </row>
    <row r="31" spans="1:3" s="3" customFormat="1" ht="28.5" customHeight="1" x14ac:dyDescent="0.25">
      <c r="A31" s="29">
        <v>3.1</v>
      </c>
      <c r="B31" s="23" t="s">
        <v>25</v>
      </c>
      <c r="C31" s="22"/>
    </row>
    <row r="32" spans="1:3" s="3" customFormat="1" ht="33.75" customHeight="1" x14ac:dyDescent="0.25">
      <c r="A32" s="30"/>
      <c r="B32" s="21" t="s">
        <v>26</v>
      </c>
      <c r="C32" s="22">
        <v>34306.598399999995</v>
      </c>
    </row>
    <row r="33" spans="1:3" s="3" customFormat="1" ht="16.5" customHeight="1" x14ac:dyDescent="0.25">
      <c r="A33" s="31">
        <v>3.2</v>
      </c>
      <c r="B33" s="21" t="s">
        <v>27</v>
      </c>
      <c r="C33" s="22">
        <v>0</v>
      </c>
    </row>
    <row r="34" spans="1:3" s="4" customFormat="1" ht="27.75" customHeight="1" x14ac:dyDescent="0.25">
      <c r="A34" s="32"/>
      <c r="B34" s="23" t="s">
        <v>28</v>
      </c>
      <c r="C34" s="24">
        <v>10885.350000000002</v>
      </c>
    </row>
    <row r="35" spans="1:3" s="3" customFormat="1" ht="15.75" x14ac:dyDescent="0.25">
      <c r="A35" s="33"/>
      <c r="B35" s="33" t="s">
        <v>29</v>
      </c>
      <c r="C35" s="22">
        <v>13092.04</v>
      </c>
    </row>
    <row r="36" spans="1:3" s="4" customFormat="1" ht="19.5" customHeight="1" x14ac:dyDescent="0.25">
      <c r="A36" s="32">
        <v>3.3</v>
      </c>
      <c r="B36" s="23" t="s">
        <v>30</v>
      </c>
      <c r="C36" s="24">
        <v>1955.1000000000001</v>
      </c>
    </row>
    <row r="37" spans="1:3" s="3" customFormat="1" ht="27.75" customHeight="1" x14ac:dyDescent="0.25">
      <c r="A37" s="30">
        <v>3.4</v>
      </c>
      <c r="B37" s="21" t="s">
        <v>31</v>
      </c>
      <c r="C37" s="22">
        <v>0</v>
      </c>
    </row>
    <row r="38" spans="1:3" s="3" customFormat="1" ht="15.75" x14ac:dyDescent="0.25">
      <c r="A38" s="30"/>
      <c r="B38" s="21" t="s">
        <v>32</v>
      </c>
      <c r="C38" s="22">
        <v>36382.252799999995</v>
      </c>
    </row>
    <row r="39" spans="1:3" s="3" customFormat="1" ht="15.75" x14ac:dyDescent="0.25">
      <c r="A39" s="30"/>
      <c r="B39" s="21" t="s">
        <v>33</v>
      </c>
      <c r="C39" s="22">
        <v>110390.96279999999</v>
      </c>
    </row>
    <row r="40" spans="1:3" s="4" customFormat="1" ht="39.75" customHeight="1" x14ac:dyDescent="0.25">
      <c r="A40" s="32">
        <v>3.5</v>
      </c>
      <c r="B40" s="23" t="s">
        <v>34</v>
      </c>
      <c r="C40" s="24">
        <v>1117.2</v>
      </c>
    </row>
    <row r="41" spans="1:3" s="4" customFormat="1" ht="21" customHeight="1" x14ac:dyDescent="0.25">
      <c r="A41" s="32">
        <v>3.6</v>
      </c>
      <c r="B41" s="23" t="s">
        <v>35</v>
      </c>
      <c r="C41" s="24">
        <v>0</v>
      </c>
    </row>
    <row r="42" spans="1:3" s="4" customFormat="1" ht="39.75" customHeight="1" x14ac:dyDescent="0.25">
      <c r="A42" s="32"/>
      <c r="B42" s="23" t="s">
        <v>36</v>
      </c>
      <c r="C42" s="24">
        <v>36326.928</v>
      </c>
    </row>
    <row r="43" spans="1:3" s="4" customFormat="1" ht="39.75" customHeight="1" x14ac:dyDescent="0.25">
      <c r="A43" s="32">
        <v>3.7</v>
      </c>
      <c r="B43" s="23" t="s">
        <v>37</v>
      </c>
      <c r="C43" s="24">
        <v>17282.202000000001</v>
      </c>
    </row>
    <row r="44" spans="1:3" s="4" customFormat="1" ht="39.75" customHeight="1" x14ac:dyDescent="0.25">
      <c r="A44" s="32">
        <v>3.8</v>
      </c>
      <c r="B44" s="23" t="s">
        <v>38</v>
      </c>
      <c r="C44" s="24">
        <v>18299.344000000001</v>
      </c>
    </row>
    <row r="45" spans="1:3" s="4" customFormat="1" ht="17.25" customHeight="1" x14ac:dyDescent="0.25">
      <c r="A45" s="32"/>
      <c r="B45" s="43" t="s">
        <v>103</v>
      </c>
      <c r="C45" s="34">
        <f>SUM(C32:C44)</f>
        <v>280037.978</v>
      </c>
    </row>
    <row r="46" spans="1:3" s="4" customFormat="1" ht="25.5" customHeight="1" x14ac:dyDescent="0.25">
      <c r="A46" s="28">
        <v>4</v>
      </c>
      <c r="B46" s="15" t="s">
        <v>39</v>
      </c>
      <c r="C46" s="24"/>
    </row>
    <row r="47" spans="1:3" s="5" customFormat="1" ht="30.75" customHeight="1" x14ac:dyDescent="0.25">
      <c r="A47" s="17" t="s">
        <v>40</v>
      </c>
      <c r="B47" s="18" t="s">
        <v>41</v>
      </c>
      <c r="C47" s="19">
        <v>0</v>
      </c>
    </row>
    <row r="48" spans="1:3" s="5" customFormat="1" ht="29.25" customHeight="1" x14ac:dyDescent="0.25">
      <c r="A48" s="17"/>
      <c r="B48" s="18" t="s">
        <v>42</v>
      </c>
      <c r="C48" s="19">
        <v>387.05400000000003</v>
      </c>
    </row>
    <row r="49" spans="1:3" s="5" customFormat="1" ht="27.75" customHeight="1" x14ac:dyDescent="0.25">
      <c r="A49" s="17"/>
      <c r="B49" s="18" t="s">
        <v>43</v>
      </c>
      <c r="C49" s="19">
        <v>26727.460000000003</v>
      </c>
    </row>
    <row r="50" spans="1:3" s="5" customFormat="1" ht="21.75" customHeight="1" x14ac:dyDescent="0.25">
      <c r="A50" s="17"/>
      <c r="B50" s="18" t="s">
        <v>44</v>
      </c>
      <c r="C50" s="19">
        <v>27188.483</v>
      </c>
    </row>
    <row r="51" spans="1:3" s="5" customFormat="1" ht="21.75" customHeight="1" x14ac:dyDescent="0.25">
      <c r="A51" s="17"/>
      <c r="B51" s="18" t="s">
        <v>45</v>
      </c>
      <c r="C51" s="19">
        <v>14382.928</v>
      </c>
    </row>
    <row r="52" spans="1:3" s="5" customFormat="1" ht="21.75" customHeight="1" x14ac:dyDescent="0.25">
      <c r="A52" s="17"/>
      <c r="B52" s="18" t="s">
        <v>46</v>
      </c>
      <c r="C52" s="19">
        <v>0</v>
      </c>
    </row>
    <row r="53" spans="1:3" s="5" customFormat="1" ht="21.75" customHeight="1" x14ac:dyDescent="0.25">
      <c r="A53" s="17"/>
      <c r="B53" s="18" t="s">
        <v>47</v>
      </c>
      <c r="C53" s="19">
        <v>1000.6989999999998</v>
      </c>
    </row>
    <row r="54" spans="1:3" s="5" customFormat="1" ht="28.5" customHeight="1" x14ac:dyDescent="0.25">
      <c r="A54" s="17"/>
      <c r="B54" s="18" t="s">
        <v>48</v>
      </c>
      <c r="C54" s="19">
        <v>454.32</v>
      </c>
    </row>
    <row r="55" spans="1:3" s="5" customFormat="1" ht="21.75" customHeight="1" x14ac:dyDescent="0.25">
      <c r="A55" s="17"/>
      <c r="B55" s="18" t="s">
        <v>49</v>
      </c>
      <c r="C55" s="19">
        <v>0</v>
      </c>
    </row>
    <row r="56" spans="1:3" s="5" customFormat="1" ht="21.75" customHeight="1" x14ac:dyDescent="0.25">
      <c r="A56" s="17"/>
      <c r="B56" s="18" t="s">
        <v>50</v>
      </c>
      <c r="C56" s="19">
        <v>0</v>
      </c>
    </row>
    <row r="57" spans="1:3" s="5" customFormat="1" ht="15.75" x14ac:dyDescent="0.25">
      <c r="A57" s="17"/>
      <c r="B57" s="18" t="s">
        <v>51</v>
      </c>
      <c r="C57" s="35">
        <f>SUM(C47:C56)</f>
        <v>70140.944000000003</v>
      </c>
    </row>
    <row r="58" spans="1:3" s="6" customFormat="1" ht="21.75" customHeight="1" x14ac:dyDescent="0.25">
      <c r="A58" s="28">
        <v>5</v>
      </c>
      <c r="B58" s="15" t="s">
        <v>52</v>
      </c>
      <c r="C58" s="34"/>
    </row>
    <row r="59" spans="1:3" s="5" customFormat="1" ht="31.5" x14ac:dyDescent="0.25">
      <c r="A59" s="17" t="s">
        <v>53</v>
      </c>
      <c r="B59" s="18" t="s">
        <v>54</v>
      </c>
      <c r="C59" s="19">
        <v>4208.5200000000004</v>
      </c>
    </row>
    <row r="60" spans="1:3" s="5" customFormat="1" ht="15.75" x14ac:dyDescent="0.25">
      <c r="A60" s="17" t="s">
        <v>55</v>
      </c>
      <c r="B60" s="18" t="s">
        <v>56</v>
      </c>
      <c r="C60" s="19">
        <v>10645.08</v>
      </c>
    </row>
    <row r="61" spans="1:3" s="5" customFormat="1" ht="31.5" x14ac:dyDescent="0.25">
      <c r="A61" s="17" t="s">
        <v>57</v>
      </c>
      <c r="B61" s="18" t="s">
        <v>58</v>
      </c>
      <c r="C61" s="19">
        <v>4208.5200000000004</v>
      </c>
    </row>
    <row r="62" spans="1:3" s="5" customFormat="1" ht="15.75" x14ac:dyDescent="0.25">
      <c r="A62" s="17"/>
      <c r="B62" s="18" t="s">
        <v>59</v>
      </c>
      <c r="C62" s="19">
        <v>0</v>
      </c>
    </row>
    <row r="63" spans="1:3" s="5" customFormat="1" ht="15.75" x14ac:dyDescent="0.25">
      <c r="A63" s="17" t="s">
        <v>60</v>
      </c>
      <c r="B63" s="18" t="s">
        <v>61</v>
      </c>
      <c r="C63" s="19">
        <v>1624.5</v>
      </c>
    </row>
    <row r="64" spans="1:3" s="4" customFormat="1" ht="21" customHeight="1" x14ac:dyDescent="0.25">
      <c r="A64" s="32"/>
      <c r="B64" s="43" t="s">
        <v>103</v>
      </c>
      <c r="C64" s="34">
        <f>SUM(C59:C63)</f>
        <v>20686.620000000003</v>
      </c>
    </row>
    <row r="65" spans="1:3" s="5" customFormat="1" ht="15.75" x14ac:dyDescent="0.25">
      <c r="A65" s="17"/>
      <c r="B65" s="36" t="s">
        <v>62</v>
      </c>
      <c r="C65" s="19"/>
    </row>
    <row r="66" spans="1:3" s="5" customFormat="1" ht="31.5" x14ac:dyDescent="0.25">
      <c r="A66" s="17" t="s">
        <v>63</v>
      </c>
      <c r="B66" s="18" t="s">
        <v>64</v>
      </c>
      <c r="C66" s="35">
        <v>30037.280000000006</v>
      </c>
    </row>
    <row r="67" spans="1:3" s="5" customFormat="1" ht="15.75" x14ac:dyDescent="0.25">
      <c r="A67" s="17" t="s">
        <v>65</v>
      </c>
      <c r="B67" s="18" t="s">
        <v>66</v>
      </c>
      <c r="C67" s="19">
        <v>0</v>
      </c>
    </row>
    <row r="68" spans="1:3" s="5" customFormat="1" ht="15.75" x14ac:dyDescent="0.25">
      <c r="A68" s="17"/>
      <c r="B68" s="36" t="s">
        <v>67</v>
      </c>
      <c r="C68" s="19">
        <v>30037.280000000006</v>
      </c>
    </row>
    <row r="69" spans="1:3" s="5" customFormat="1" ht="15.75" x14ac:dyDescent="0.25">
      <c r="A69" s="37" t="s">
        <v>68</v>
      </c>
      <c r="B69" s="18" t="s">
        <v>69</v>
      </c>
      <c r="C69" s="35">
        <v>2506.88</v>
      </c>
    </row>
    <row r="70" spans="1:3" s="5" customFormat="1" ht="15.75" x14ac:dyDescent="0.25">
      <c r="A70" s="37" t="s">
        <v>70</v>
      </c>
      <c r="B70" s="18" t="s">
        <v>71</v>
      </c>
      <c r="C70" s="35">
        <v>2600.8879999999999</v>
      </c>
    </row>
    <row r="71" spans="1:3" s="2" customFormat="1" ht="30.75" customHeight="1" x14ac:dyDescent="0.25">
      <c r="A71" s="38">
        <v>7</v>
      </c>
      <c r="B71" s="39" t="s">
        <v>72</v>
      </c>
      <c r="C71" s="26"/>
    </row>
    <row r="72" spans="1:3" s="3" customFormat="1" ht="19.5" customHeight="1" x14ac:dyDescent="0.25">
      <c r="A72" s="30">
        <v>7.1</v>
      </c>
      <c r="B72" s="21" t="s">
        <v>73</v>
      </c>
      <c r="C72" s="22"/>
    </row>
    <row r="73" spans="1:3" s="4" customFormat="1" ht="33" customHeight="1" x14ac:dyDescent="0.25">
      <c r="A73" s="32" t="s">
        <v>74</v>
      </c>
      <c r="B73" s="23" t="s">
        <v>75</v>
      </c>
      <c r="C73" s="24">
        <v>3156</v>
      </c>
    </row>
    <row r="74" spans="1:3" s="4" customFormat="1" ht="36.75" customHeight="1" x14ac:dyDescent="0.25">
      <c r="A74" s="32" t="s">
        <v>76</v>
      </c>
      <c r="B74" s="23" t="s">
        <v>77</v>
      </c>
      <c r="C74" s="24">
        <v>3072</v>
      </c>
    </row>
    <row r="75" spans="1:3" s="4" customFormat="1" ht="32.25" customHeight="1" x14ac:dyDescent="0.25">
      <c r="A75" s="32">
        <v>7.2</v>
      </c>
      <c r="B75" s="23" t="s">
        <v>78</v>
      </c>
      <c r="C75" s="24">
        <v>0</v>
      </c>
    </row>
    <row r="76" spans="1:3" s="3" customFormat="1" ht="30" customHeight="1" x14ac:dyDescent="0.25">
      <c r="A76" s="30" t="s">
        <v>79</v>
      </c>
      <c r="B76" s="21" t="s">
        <v>80</v>
      </c>
      <c r="C76" s="22">
        <v>0</v>
      </c>
    </row>
    <row r="77" spans="1:3" s="4" customFormat="1" ht="30" customHeight="1" x14ac:dyDescent="0.25">
      <c r="A77" s="32"/>
      <c r="B77" s="23" t="s">
        <v>81</v>
      </c>
      <c r="C77" s="24">
        <v>3156</v>
      </c>
    </row>
    <row r="78" spans="1:3" s="4" customFormat="1" ht="46.5" customHeight="1" x14ac:dyDescent="0.25">
      <c r="A78" s="32" t="s">
        <v>82</v>
      </c>
      <c r="B78" s="23" t="s">
        <v>83</v>
      </c>
      <c r="C78" s="24">
        <v>6144</v>
      </c>
    </row>
    <row r="79" spans="1:3" s="4" customFormat="1" ht="28.5" customHeight="1" x14ac:dyDescent="0.25">
      <c r="A79" s="32" t="s">
        <v>84</v>
      </c>
      <c r="B79" s="23" t="s">
        <v>85</v>
      </c>
      <c r="C79" s="24">
        <v>0</v>
      </c>
    </row>
    <row r="80" spans="1:3" s="4" customFormat="1" ht="18" customHeight="1" x14ac:dyDescent="0.25">
      <c r="A80" s="28"/>
      <c r="B80" s="40" t="s">
        <v>86</v>
      </c>
      <c r="C80" s="24">
        <v>3072</v>
      </c>
    </row>
    <row r="81" spans="1:3" s="4" customFormat="1" ht="18" customHeight="1" x14ac:dyDescent="0.25">
      <c r="A81" s="28"/>
      <c r="B81" s="23"/>
      <c r="C81" s="34">
        <f>SUM(C73:C80)</f>
        <v>18600</v>
      </c>
    </row>
    <row r="82" spans="1:3" s="4" customFormat="1" ht="24" customHeight="1" x14ac:dyDescent="0.25">
      <c r="A82" s="28">
        <v>8</v>
      </c>
      <c r="B82" s="15" t="s">
        <v>87</v>
      </c>
      <c r="C82" s="24"/>
    </row>
    <row r="83" spans="1:3" s="4" customFormat="1" ht="37.5" customHeight="1" x14ac:dyDescent="0.25">
      <c r="A83" s="28">
        <v>8.1</v>
      </c>
      <c r="B83" s="41" t="s">
        <v>88</v>
      </c>
      <c r="C83" s="24">
        <v>0</v>
      </c>
    </row>
    <row r="84" spans="1:3" s="4" customFormat="1" ht="39.75" customHeight="1" x14ac:dyDescent="0.25">
      <c r="A84" s="28">
        <v>8.3000000000000007</v>
      </c>
      <c r="B84" s="41" t="s">
        <v>89</v>
      </c>
      <c r="C84" s="24">
        <v>0</v>
      </c>
    </row>
    <row r="85" spans="1:3" s="4" customFormat="1" ht="38.25" customHeight="1" x14ac:dyDescent="0.25">
      <c r="A85" s="28"/>
      <c r="B85" s="42" t="s">
        <v>90</v>
      </c>
      <c r="C85" s="24">
        <v>130.22</v>
      </c>
    </row>
    <row r="86" spans="1:3" s="4" customFormat="1" ht="31.5" customHeight="1" x14ac:dyDescent="0.25">
      <c r="A86" s="28"/>
      <c r="B86" s="41" t="s">
        <v>91</v>
      </c>
      <c r="C86" s="24">
        <v>0</v>
      </c>
    </row>
    <row r="87" spans="1:3" s="4" customFormat="1" ht="24.75" customHeight="1" x14ac:dyDescent="0.25">
      <c r="A87" s="32"/>
      <c r="B87" s="44" t="s">
        <v>92</v>
      </c>
      <c r="C87" s="24">
        <v>665.12</v>
      </c>
    </row>
    <row r="88" spans="1:3" s="4" customFormat="1" ht="19.5" customHeight="1" x14ac:dyDescent="0.25">
      <c r="A88" s="32"/>
      <c r="B88" s="45" t="s">
        <v>93</v>
      </c>
      <c r="C88" s="24">
        <v>217.33449999999999</v>
      </c>
    </row>
    <row r="89" spans="1:3" s="4" customFormat="1" ht="28.5" customHeight="1" x14ac:dyDescent="0.25">
      <c r="A89" s="32"/>
      <c r="B89" s="45" t="s">
        <v>94</v>
      </c>
      <c r="C89" s="24">
        <v>770.21340000000009</v>
      </c>
    </row>
    <row r="90" spans="1:3" s="4" customFormat="1" ht="28.5" customHeight="1" x14ac:dyDescent="0.25">
      <c r="A90" s="32"/>
      <c r="B90" s="7" t="s">
        <v>95</v>
      </c>
      <c r="C90" s="24">
        <v>2502.4480000000003</v>
      </c>
    </row>
    <row r="91" spans="1:3" s="4" customFormat="1" ht="19.5" customHeight="1" x14ac:dyDescent="0.25">
      <c r="A91" s="32"/>
      <c r="B91" s="18" t="s">
        <v>51</v>
      </c>
      <c r="C91" s="34">
        <f>SUM(C83:C90)</f>
        <v>4285.3359</v>
      </c>
    </row>
    <row r="92" spans="1:3" s="4" customFormat="1" ht="19.5" customHeight="1" x14ac:dyDescent="0.25">
      <c r="A92" s="32"/>
      <c r="B92" s="42" t="s">
        <v>96</v>
      </c>
      <c r="C92" s="34">
        <v>66201.670000000013</v>
      </c>
    </row>
    <row r="93" spans="1:3" ht="14.25" customHeight="1" x14ac:dyDescent="0.25">
      <c r="A93" s="46"/>
      <c r="B93" s="41" t="s">
        <v>97</v>
      </c>
      <c r="C93" s="47">
        <f>C25+C45+C57+C64+C66+C69+C70+C81+C91+C92</f>
        <v>634715.85470000003</v>
      </c>
    </row>
    <row r="94" spans="1:3" s="51" customFormat="1" ht="15" x14ac:dyDescent="0.25">
      <c r="A94" s="48"/>
      <c r="B94" s="49" t="s">
        <v>104</v>
      </c>
      <c r="C94" s="50">
        <v>570802.84</v>
      </c>
    </row>
    <row r="95" spans="1:3" s="53" customFormat="1" ht="15" x14ac:dyDescent="0.25">
      <c r="A95" s="48"/>
      <c r="B95" s="49" t="s">
        <v>105</v>
      </c>
      <c r="C95" s="52">
        <v>560780.31999999995</v>
      </c>
    </row>
    <row r="96" spans="1:3" s="53" customFormat="1" ht="17.25" customHeight="1" x14ac:dyDescent="0.25">
      <c r="A96" s="54"/>
      <c r="B96" s="49" t="s">
        <v>107</v>
      </c>
      <c r="C96" s="55">
        <f>C95-C93</f>
        <v>-73935.534700000077</v>
      </c>
    </row>
    <row r="97" spans="1:3" s="53" customFormat="1" ht="21.75" customHeight="1" x14ac:dyDescent="0.25">
      <c r="A97" s="54"/>
      <c r="B97" s="49" t="s">
        <v>106</v>
      </c>
      <c r="C97" s="55">
        <f>C5+C96</f>
        <v>-308180.58180000004</v>
      </c>
    </row>
    <row r="98" spans="1:3" s="57" customFormat="1" ht="15" x14ac:dyDescent="0.2">
      <c r="A98" s="56"/>
    </row>
    <row r="99" spans="1:3" s="57" customFormat="1" ht="15" x14ac:dyDescent="0.2">
      <c r="A99" s="56"/>
    </row>
    <row r="100" spans="1:3" s="57" customFormat="1" ht="15" x14ac:dyDescent="0.2">
      <c r="A100" s="5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2022-03-09T06:58:02Z</dcterms:created>
  <dcterms:modified xsi:type="dcterms:W3CDTF">2022-03-15T03:41:57Z</dcterms:modified>
</cp:coreProperties>
</file>