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8" i="1" l="1"/>
  <c r="C79" i="1"/>
  <c r="C70" i="1"/>
  <c r="C66" i="1"/>
  <c r="C59" i="1"/>
  <c r="C50" i="1"/>
  <c r="C38" i="1"/>
  <c r="C100" i="1" s="1"/>
  <c r="C103" i="1" s="1"/>
  <c r="C104" i="1" s="1"/>
</calcChain>
</file>

<file path=xl/sharedStrings.xml><?xml version="1.0" encoding="utf-8"?>
<sst xmlns="http://schemas.openxmlformats.org/spreadsheetml/2006/main" count="132" uniqueCount="131">
  <si>
    <t>РАСЧЕТ  ТАРИФА НА УСЛУГИ ПО СОДЕРЖАНИЮ И РЕМОНТУ ОБЩЕГО ИМУЩЕСТВА</t>
  </si>
  <si>
    <t>Юбилейная, 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</si>
  <si>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</si>
  <si>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</si>
  <si>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</si>
  <si>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</si>
  <si>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</si>
  <si>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</si>
  <si>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</si>
  <si>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</si>
  <si>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</si>
  <si>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</si>
  <si>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</si>
  <si>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</si>
  <si>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</si>
  <si>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</si>
  <si>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</si>
  <si>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</si>
  <si>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</si>
  <si>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</si>
  <si>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</si>
  <si>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</si>
  <si>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</si>
  <si>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</si>
  <si>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</si>
  <si>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</si>
  <si>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</si>
  <si>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</si>
  <si>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</si>
  <si>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</si>
  <si>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</si>
  <si>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</si>
  <si>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</si>
  <si>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</si>
  <si>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</si>
  <si>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</si>
  <si>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</si>
  <si>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</si>
  <si>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</si>
  <si>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</si>
  <si>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</si>
  <si>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</si>
  <si>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</si>
  <si>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</si>
  <si>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</si>
  <si>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</si>
  <si>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</si>
  <si>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</si>
  <si>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</si>
  <si>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</si>
  <si>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</si>
  <si>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</si>
  <si>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</si>
  <si>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</si>
  <si>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</si>
  <si>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</si>
  <si>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</si>
  <si>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</si>
  <si>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</si>
  <si>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</si>
  <si>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</si>
  <si>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</si>
  <si>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</si>
  <si>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</si>
  <si>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</si>
  <si>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</si>
  <si>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</si>
  <si>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</si>
  <si>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</si>
  <si>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</si>
  <si>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</si>
  <si>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</si>
  <si>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</si>
  <si>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</si>
  <si>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</si>
  <si>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</si>
  <si>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</si>
  <si>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</si>
  <si>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</si>
  <si>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</si>
  <si>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</si>
  <si>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</si>
  <si>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</si>
  <si>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</si>
  <si>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</si>
  <si>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</si>
  <si>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</si>
  <si>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</si>
  <si>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</si>
  <si>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</si>
  <si>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</si>
  <si>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</si>
  <si>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</si>
  <si>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</si>
  <si>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</si>
  <si>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</si>
  <si>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</si>
  <si>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</si>
  <si>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течи стояка канализации кв.№1:</t>
  </si>
  <si>
    <t>а</t>
  </si>
  <si>
    <t>смена компенсационного патрубка Ду 50мм</t>
  </si>
  <si>
    <t>б</t>
  </si>
  <si>
    <t>герметизация примыканий силиконовым герметиком</t>
  </si>
  <si>
    <t>устранение засора в МКД (стояк)</t>
  </si>
  <si>
    <t>смена сбросного вентиля Ду 15мм на стояке отопления (подвал)</t>
  </si>
  <si>
    <t>установка заглушки Ду 15мм</t>
  </si>
  <si>
    <t>установка сгона Ду 15мм</t>
  </si>
  <si>
    <t>замена прокладок на вентиля для промывки системы отопления</t>
  </si>
  <si>
    <t>смена вентиля Ду 15 мм в ИТП</t>
  </si>
  <si>
    <t>устранение свища на стояке отопления</t>
  </si>
  <si>
    <t>установка сбросного вентиля Ду 15мм стояка отопления ст. кв5</t>
  </si>
  <si>
    <t>уплотнение соединений (лентой ФУМ, лен сантехнический) кв.5</t>
  </si>
  <si>
    <t>смена циркуляционного насоса  STI CR 25/6-180</t>
  </si>
  <si>
    <t xml:space="preserve"> 9.3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</si>
  <si>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</si>
  <si>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</si>
  <si>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</si>
  <si>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</si>
  <si>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</si>
  <si>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</si>
  <si>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</t>
  </si>
  <si>
    <t>1. Содержание помещений общего пользования</t>
  </si>
  <si>
    <t xml:space="preserve">Отчет за 2021 г </t>
  </si>
  <si>
    <t>Результат на 01.01.2021 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</si>
  <si>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</si>
  <si>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Текущий ремонт конструктивных элементов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</si>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</sst>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/>
    <xf numFmtId="0" fontId="6" fillId="0" borderId="1" xfId="1" applyFont="1" applyBorder="1" applyAlignment="1">
      <alignment wrapText="1"/>
    </xf>
    <xf numFmtId="0" fontId="7" fillId="0" borderId="0" xfId="0" applyFont="1" applyFill="1" applyAlignment="1">
      <alignment wrapText="1"/>
    </xf>
    <xf numFmtId="0" fontId="8" fillId="0" borderId="0" xfId="0" applyFont="1" applyFill="1" applyBorder="1"/>
    <xf numFmtId="0" fontId="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1" applyFont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topLeftCell="A26" workbookViewId="0">
      <selection activeCell="P36" sqref="P36"/>
    </sheetView>
  </sheetViews>
  <sheetFormatPr defaultColWidth="9.140625" defaultRowHeight="15.75" x14ac:dyDescent="0.25"/>
  <cols>
    <col min="1" max="1" width="6.7109375" style="4" customWidth="1"/>
    <col min="2" max="2" width="68.42578125" style="4" customWidth="1"/>
    <col min="3" max="3" width="17.28515625" style="4" customWidth="1"/>
    <col min="4" max="200" width="9.140625" style="4" customWidth="1"/>
    <col min="201" max="201" width="4" style="4" customWidth="1"/>
    <col min="202" max="202" width="52.5703125" style="4" customWidth="1"/>
    <col min="203" max="203" width="7.28515625" style="4" customWidth="1"/>
    <col min="204" max="204" width="6.85546875" style="4" customWidth="1"/>
    <col min="205" max="205" width="8.140625" style="4" customWidth="1"/>
    <col min="206" max="206" width="8" style="4" customWidth="1"/>
    <col min="207" max="207" width="9" style="4" customWidth="1"/>
    <col min="208" max="208" width="9.140625" style="4" customWidth="1"/>
    <col min="209" max="209" width="7.42578125" style="4" customWidth="1"/>
    <col min="210" max="211" width="7.7109375" style="4" customWidth="1"/>
    <col min="212" max="212" width="10.28515625" style="4" customWidth="1"/>
    <col min="213" max="215" width="7.7109375" style="4" customWidth="1"/>
    <col min="216" max="216" width="9.28515625" style="4" customWidth="1"/>
    <col min="217" max="217" width="9.85546875" style="4" customWidth="1"/>
    <col min="218" max="219" width="7.7109375" style="4" customWidth="1"/>
    <col min="220" max="220" width="10.140625" style="4" customWidth="1"/>
    <col min="221" max="228" width="9.140625" style="4" customWidth="1"/>
    <col min="229" max="229" width="9" style="4" customWidth="1"/>
    <col min="230" max="244" width="9.140625" style="4" customWidth="1"/>
    <col min="245" max="245" width="7.28515625" style="4" customWidth="1"/>
    <col min="246" max="246" width="6.42578125" style="4" bestFit="1" customWidth="1"/>
    <col min="247" max="247" width="7.5703125" style="4" bestFit="1" customWidth="1"/>
    <col min="248" max="16384" width="9.140625" style="4"/>
  </cols>
  <sheetData>
    <row r="1" spans="1:2" hidden="1" x14ac:dyDescent="0.25"/>
    <row r="2" spans="1:2" ht="31.5" hidden="1" x14ac:dyDescent="0.25">
      <c r="B2" s="4" t="s">
        <v>0</v>
      </c>
    </row>
    <row r="3" spans="1:2" ht="31.5" hidden="1" x14ac:dyDescent="0.25">
      <c r="B3" s="4" t="s">
        <v>124</v>
      </c>
    </row>
    <row r="4" spans="1:2" hidden="1" x14ac:dyDescent="0.25">
      <c r="B4" s="11" t="s">
        <v>1</v>
      </c>
    </row>
    <row r="5" spans="1:2" hidden="1" x14ac:dyDescent="0.25">
      <c r="A5" s="12"/>
      <c r="B5" s="12"/>
    </row>
    <row r="6" spans="1:2" hidden="1" x14ac:dyDescent="0.25">
      <c r="A6" s="12">
        <v>1</v>
      </c>
      <c r="B6" s="12">
        <v>2</v>
      </c>
    </row>
    <row r="7" spans="1:2" hidden="1" x14ac:dyDescent="0.25">
      <c r="A7" s="12"/>
      <c r="B7" s="13" t="s">
        <v>2</v>
      </c>
    </row>
    <row r="8" spans="1:2" hidden="1" x14ac:dyDescent="0.25">
      <c r="A8" s="12">
        <v>1</v>
      </c>
      <c r="B8" s="12" t="s">
        <v>3</v>
      </c>
    </row>
    <row r="9" spans="1:2" hidden="1" x14ac:dyDescent="0.25">
      <c r="A9" s="12">
        <v>3</v>
      </c>
      <c r="B9" s="12" t="s">
        <v>4</v>
      </c>
    </row>
    <row r="10" spans="1:2" hidden="1" x14ac:dyDescent="0.25">
      <c r="A10" s="12">
        <v>4</v>
      </c>
      <c r="B10" s="12" t="s">
        <v>5</v>
      </c>
    </row>
    <row r="11" spans="1:2" hidden="1" x14ac:dyDescent="0.25">
      <c r="A11" s="12"/>
      <c r="B11" s="12" t="s">
        <v>6</v>
      </c>
    </row>
    <row r="12" spans="1:2" hidden="1" x14ac:dyDescent="0.25">
      <c r="A12" s="12"/>
      <c r="B12" s="12" t="s">
        <v>7</v>
      </c>
    </row>
    <row r="13" spans="1:2" hidden="1" x14ac:dyDescent="0.25">
      <c r="A13" s="12">
        <v>5</v>
      </c>
      <c r="B13" s="12" t="s">
        <v>8</v>
      </c>
    </row>
    <row r="14" spans="1:2" hidden="1" x14ac:dyDescent="0.25">
      <c r="A14" s="12">
        <v>7</v>
      </c>
      <c r="B14" s="12" t="s">
        <v>9</v>
      </c>
    </row>
    <row r="15" spans="1:2" hidden="1" x14ac:dyDescent="0.25">
      <c r="A15" s="12">
        <v>8</v>
      </c>
      <c r="B15" s="12" t="s">
        <v>10</v>
      </c>
    </row>
    <row r="16" spans="1:2" ht="13.5" hidden="1" customHeight="1" x14ac:dyDescent="0.25">
      <c r="A16" s="12">
        <v>9</v>
      </c>
      <c r="B16" s="12" t="s">
        <v>11</v>
      </c>
    </row>
    <row r="17" spans="1:3" hidden="1" x14ac:dyDescent="0.25">
      <c r="A17" s="12">
        <v>10</v>
      </c>
      <c r="B17" s="12" t="s">
        <v>12</v>
      </c>
    </row>
    <row r="18" spans="1:3" ht="31.5" hidden="1" x14ac:dyDescent="0.25">
      <c r="A18" s="12">
        <v>11</v>
      </c>
      <c r="B18" s="12" t="s">
        <v>13</v>
      </c>
    </row>
    <row r="19" spans="1:3" hidden="1" x14ac:dyDescent="0.25">
      <c r="A19" s="12">
        <v>12</v>
      </c>
      <c r="B19" s="12" t="s">
        <v>14</v>
      </c>
    </row>
    <row r="20" spans="1:3" hidden="1" x14ac:dyDescent="0.25">
      <c r="A20" s="12">
        <v>13</v>
      </c>
      <c r="B20" s="12" t="s">
        <v>15</v>
      </c>
    </row>
    <row r="21" spans="1:3" hidden="1" x14ac:dyDescent="0.25">
      <c r="A21" s="12">
        <v>14</v>
      </c>
      <c r="B21" s="12" t="s">
        <v>16</v>
      </c>
    </row>
    <row r="22" spans="1:3" hidden="1" x14ac:dyDescent="0.25">
      <c r="A22" s="12">
        <v>15</v>
      </c>
      <c r="B22" s="12" t="s">
        <v>17</v>
      </c>
    </row>
    <row r="23" spans="1:3" hidden="1" x14ac:dyDescent="0.25">
      <c r="A23" s="12">
        <v>16</v>
      </c>
      <c r="B23" s="12" t="s">
        <v>18</v>
      </c>
    </row>
    <row r="24" spans="1:3" hidden="1" x14ac:dyDescent="0.25">
      <c r="A24" s="14">
        <v>17</v>
      </c>
      <c r="B24" s="14" t="s">
        <v>19</v>
      </c>
    </row>
    <row r="25" spans="1:3" s="15" customFormat="1" hidden="1" x14ac:dyDescent="0.25"/>
    <row r="26" spans="1:3" s="1" customFormat="1" x14ac:dyDescent="0.25">
      <c r="A26" s="40" t="s">
        <v>122</v>
      </c>
      <c r="B26" s="40"/>
      <c r="C26" s="4"/>
    </row>
    <row r="27" spans="1:3" s="1" customFormat="1" x14ac:dyDescent="0.25">
      <c r="A27" s="40" t="s">
        <v>119</v>
      </c>
      <c r="B27" s="40"/>
      <c r="C27" s="4"/>
    </row>
    <row r="28" spans="1:3" s="1" customFormat="1" x14ac:dyDescent="0.25">
      <c r="A28" s="40" t="s">
        <v>120</v>
      </c>
      <c r="B28" s="40"/>
      <c r="C28" s="4"/>
    </row>
    <row r="29" spans="1:3" s="1" customFormat="1" x14ac:dyDescent="0.25">
      <c r="A29" s="5"/>
      <c r="B29" s="5"/>
      <c r="C29" s="4"/>
    </row>
    <row r="30" spans="1:3" s="9" customFormat="1" x14ac:dyDescent="0.25">
      <c r="A30" s="6"/>
      <c r="B30" s="7" t="s">
        <v>123</v>
      </c>
      <c r="C30" s="8">
        <v>-98619.999999999956</v>
      </c>
    </row>
    <row r="31" spans="1:3" x14ac:dyDescent="0.25">
      <c r="A31" s="10"/>
      <c r="B31" s="7" t="s">
        <v>121</v>
      </c>
      <c r="C31" s="7"/>
    </row>
    <row r="32" spans="1:3" x14ac:dyDescent="0.25">
      <c r="A32" s="16" t="s">
        <v>20</v>
      </c>
      <c r="B32" s="12" t="s">
        <v>21</v>
      </c>
      <c r="C32" s="12"/>
    </row>
    <row r="33" spans="1:3" ht="18" customHeight="1" x14ac:dyDescent="0.25">
      <c r="A33" s="16"/>
      <c r="B33" s="12" t="s">
        <v>22</v>
      </c>
      <c r="C33" s="25">
        <v>14299.427999999998</v>
      </c>
    </row>
    <row r="34" spans="1:3" x14ac:dyDescent="0.25">
      <c r="A34" s="17" t="s">
        <v>23</v>
      </c>
      <c r="B34" s="12" t="s">
        <v>24</v>
      </c>
      <c r="C34" s="25"/>
    </row>
    <row r="35" spans="1:3" x14ac:dyDescent="0.25">
      <c r="A35" s="16"/>
      <c r="B35" s="12" t="s">
        <v>22</v>
      </c>
      <c r="C35" s="25">
        <v>10368.815999999999</v>
      </c>
    </row>
    <row r="36" spans="1:3" ht="47.25" x14ac:dyDescent="0.25">
      <c r="A36" s="16" t="s">
        <v>25</v>
      </c>
      <c r="B36" s="12" t="s">
        <v>26</v>
      </c>
      <c r="C36" s="25">
        <v>1235.76</v>
      </c>
    </row>
    <row r="37" spans="1:3" ht="23.25" customHeight="1" x14ac:dyDescent="0.25">
      <c r="A37" s="16" t="s">
        <v>27</v>
      </c>
      <c r="B37" s="12" t="s">
        <v>28</v>
      </c>
      <c r="C37" s="25">
        <v>80.028000000000006</v>
      </c>
    </row>
    <row r="38" spans="1:3" x14ac:dyDescent="0.25">
      <c r="A38" s="16"/>
      <c r="B38" s="13" t="s">
        <v>29</v>
      </c>
      <c r="C38" s="8">
        <f>SUM(C33:C37)</f>
        <v>25984.031999999996</v>
      </c>
    </row>
    <row r="39" spans="1:3" ht="31.5" x14ac:dyDescent="0.25">
      <c r="A39" s="16" t="s">
        <v>30</v>
      </c>
      <c r="B39" s="13" t="s">
        <v>31</v>
      </c>
      <c r="C39" s="12"/>
    </row>
    <row r="40" spans="1:3" x14ac:dyDescent="0.25">
      <c r="A40" s="16" t="s">
        <v>32</v>
      </c>
      <c r="B40" s="12" t="s">
        <v>33</v>
      </c>
      <c r="C40" s="25">
        <v>4065.8729999999991</v>
      </c>
    </row>
    <row r="41" spans="1:3" x14ac:dyDescent="0.25">
      <c r="A41" s="16" t="s">
        <v>34</v>
      </c>
      <c r="B41" s="12" t="s">
        <v>35</v>
      </c>
      <c r="C41" s="25">
        <v>2241.7560000000003</v>
      </c>
    </row>
    <row r="42" spans="1:3" x14ac:dyDescent="0.25">
      <c r="A42" s="16" t="s">
        <v>36</v>
      </c>
      <c r="B42" s="12" t="s">
        <v>37</v>
      </c>
      <c r="C42" s="25">
        <v>481.572</v>
      </c>
    </row>
    <row r="43" spans="1:3" x14ac:dyDescent="0.25">
      <c r="A43" s="16" t="s">
        <v>38</v>
      </c>
      <c r="B43" s="12" t="s">
        <v>39</v>
      </c>
      <c r="C43" s="25">
        <v>1264.4799999999998</v>
      </c>
    </row>
    <row r="44" spans="1:3" x14ac:dyDescent="0.25">
      <c r="A44" s="16" t="s">
        <v>40</v>
      </c>
      <c r="B44" s="12" t="s">
        <v>41</v>
      </c>
      <c r="C44" s="25">
        <v>14216.759999999997</v>
      </c>
    </row>
    <row r="45" spans="1:3" x14ac:dyDescent="0.25">
      <c r="A45" s="16" t="s">
        <v>42</v>
      </c>
      <c r="B45" s="12" t="s">
        <v>43</v>
      </c>
      <c r="C45" s="25">
        <v>4174.0269999999991</v>
      </c>
    </row>
    <row r="46" spans="1:3" x14ac:dyDescent="0.25">
      <c r="A46" s="16" t="s">
        <v>44</v>
      </c>
      <c r="B46" s="12" t="s">
        <v>45</v>
      </c>
      <c r="C46" s="25">
        <v>851.84999999999991</v>
      </c>
    </row>
    <row r="47" spans="1:3" ht="31.5" x14ac:dyDescent="0.25">
      <c r="A47" s="16" t="s">
        <v>46</v>
      </c>
      <c r="B47" s="12" t="s">
        <v>47</v>
      </c>
      <c r="C47" s="25">
        <v>257.887</v>
      </c>
    </row>
    <row r="48" spans="1:3" ht="47.25" x14ac:dyDescent="0.25">
      <c r="A48" s="16" t="s">
        <v>48</v>
      </c>
      <c r="B48" s="12" t="s">
        <v>49</v>
      </c>
      <c r="C48" s="25">
        <v>2841.2779999999998</v>
      </c>
    </row>
    <row r="49" spans="1:3" x14ac:dyDescent="0.25">
      <c r="A49" s="16" t="s">
        <v>50</v>
      </c>
      <c r="B49" s="12" t="s">
        <v>51</v>
      </c>
      <c r="C49" s="25">
        <v>1039.5840000000001</v>
      </c>
    </row>
    <row r="50" spans="1:3" x14ac:dyDescent="0.25">
      <c r="A50" s="16"/>
      <c r="B50" s="13" t="s">
        <v>52</v>
      </c>
      <c r="C50" s="8">
        <f>SUM(C40:C49)</f>
        <v>31435.066999999988</v>
      </c>
    </row>
    <row r="51" spans="1:3" ht="31.5" x14ac:dyDescent="0.25">
      <c r="A51" s="16"/>
      <c r="B51" s="13" t="s">
        <v>53</v>
      </c>
      <c r="C51" s="12"/>
    </row>
    <row r="52" spans="1:3" ht="31.5" x14ac:dyDescent="0.25">
      <c r="A52" s="16" t="s">
        <v>54</v>
      </c>
      <c r="B52" s="12" t="s">
        <v>55</v>
      </c>
      <c r="C52" s="12"/>
    </row>
    <row r="53" spans="1:3" s="1" customFormat="1" ht="14.25" customHeight="1" x14ac:dyDescent="0.25">
      <c r="A53" s="18"/>
      <c r="B53" s="12" t="s">
        <v>56</v>
      </c>
      <c r="C53" s="26">
        <v>8098.52</v>
      </c>
    </row>
    <row r="54" spans="1:3" s="1" customFormat="1" ht="16.5" customHeight="1" x14ac:dyDescent="0.25">
      <c r="A54" s="18"/>
      <c r="B54" s="12" t="s">
        <v>57</v>
      </c>
      <c r="C54" s="26">
        <v>6251.7000000000007</v>
      </c>
    </row>
    <row r="55" spans="1:3" s="1" customFormat="1" ht="13.5" customHeight="1" x14ac:dyDescent="0.25">
      <c r="A55" s="18"/>
      <c r="B55" s="12" t="s">
        <v>58</v>
      </c>
      <c r="C55" s="26">
        <v>3307.2000000000003</v>
      </c>
    </row>
    <row r="56" spans="1:3" s="1" customFormat="1" ht="13.5" customHeight="1" x14ac:dyDescent="0.25">
      <c r="A56" s="18"/>
      <c r="B56" s="12" t="s">
        <v>59</v>
      </c>
      <c r="C56" s="26">
        <v>230.1</v>
      </c>
    </row>
    <row r="57" spans="1:3" s="1" customFormat="1" ht="12.75" customHeight="1" x14ac:dyDescent="0.25">
      <c r="A57" s="18"/>
      <c r="B57" s="12" t="s">
        <v>60</v>
      </c>
      <c r="C57" s="26">
        <v>605.76</v>
      </c>
    </row>
    <row r="58" spans="1:3" x14ac:dyDescent="0.25">
      <c r="A58" s="16" t="s">
        <v>61</v>
      </c>
      <c r="B58" s="12" t="s">
        <v>62</v>
      </c>
      <c r="C58" s="25">
        <v>64.930000000000007</v>
      </c>
    </row>
    <row r="59" spans="1:3" x14ac:dyDescent="0.25">
      <c r="A59" s="16"/>
      <c r="B59" s="13" t="s">
        <v>63</v>
      </c>
      <c r="C59" s="8">
        <f>SUM(C53:C58)</f>
        <v>18558.21</v>
      </c>
    </row>
    <row r="60" spans="1:3" x14ac:dyDescent="0.25">
      <c r="A60" s="16"/>
      <c r="B60" s="13" t="s">
        <v>64</v>
      </c>
      <c r="C60" s="12"/>
    </row>
    <row r="61" spans="1:3" x14ac:dyDescent="0.25">
      <c r="A61" s="16" t="s">
        <v>65</v>
      </c>
      <c r="B61" s="12" t="s">
        <v>66</v>
      </c>
      <c r="C61" s="25">
        <v>3463.92</v>
      </c>
    </row>
    <row r="62" spans="1:3" ht="31.5" x14ac:dyDescent="0.25">
      <c r="A62" s="16" t="s">
        <v>67</v>
      </c>
      <c r="B62" s="12" t="s">
        <v>68</v>
      </c>
      <c r="C62" s="25">
        <v>1154.6400000000001</v>
      </c>
    </row>
    <row r="63" spans="1:3" ht="31.5" x14ac:dyDescent="0.25">
      <c r="A63" s="16" t="s">
        <v>69</v>
      </c>
      <c r="B63" s="12" t="s">
        <v>70</v>
      </c>
      <c r="C63" s="25">
        <v>2920.56</v>
      </c>
    </row>
    <row r="64" spans="1:3" ht="31.5" x14ac:dyDescent="0.25">
      <c r="A64" s="16" t="s">
        <v>71</v>
      </c>
      <c r="B64" s="12" t="s">
        <v>72</v>
      </c>
      <c r="C64" s="25">
        <v>1154.6400000000001</v>
      </c>
    </row>
    <row r="65" spans="1:3" x14ac:dyDescent="0.25">
      <c r="A65" s="16" t="s">
        <v>73</v>
      </c>
      <c r="B65" s="12" t="s">
        <v>74</v>
      </c>
      <c r="C65" s="25">
        <v>1083</v>
      </c>
    </row>
    <row r="66" spans="1:3" x14ac:dyDescent="0.25">
      <c r="A66" s="16"/>
      <c r="B66" s="13" t="s">
        <v>75</v>
      </c>
      <c r="C66" s="8">
        <f>SUM(C61:C65)</f>
        <v>9776.76</v>
      </c>
    </row>
    <row r="67" spans="1:3" x14ac:dyDescent="0.25">
      <c r="A67" s="16"/>
      <c r="B67" s="13" t="s">
        <v>76</v>
      </c>
      <c r="C67" s="12"/>
    </row>
    <row r="68" spans="1:3" ht="31.5" x14ac:dyDescent="0.25">
      <c r="A68" s="16" t="s">
        <v>77</v>
      </c>
      <c r="B68" s="12" t="s">
        <v>78</v>
      </c>
      <c r="C68" s="12">
        <v>6452.3999999999987</v>
      </c>
    </row>
    <row r="69" spans="1:3" x14ac:dyDescent="0.25">
      <c r="A69" s="16" t="s">
        <v>79</v>
      </c>
      <c r="B69" s="12" t="s">
        <v>80</v>
      </c>
      <c r="C69" s="12">
        <v>1833.84</v>
      </c>
    </row>
    <row r="70" spans="1:3" x14ac:dyDescent="0.25">
      <c r="A70" s="16"/>
      <c r="B70" s="13" t="s">
        <v>81</v>
      </c>
      <c r="C70" s="13">
        <f>SUM(C68:C69)</f>
        <v>8286.239999999998</v>
      </c>
    </row>
    <row r="71" spans="1:3" x14ac:dyDescent="0.25">
      <c r="A71" s="19" t="s">
        <v>82</v>
      </c>
      <c r="B71" s="12" t="s">
        <v>83</v>
      </c>
      <c r="C71" s="13">
        <v>1000.352</v>
      </c>
    </row>
    <row r="72" spans="1:3" x14ac:dyDescent="0.25">
      <c r="A72" s="19" t="s">
        <v>84</v>
      </c>
      <c r="B72" s="12" t="s">
        <v>85</v>
      </c>
      <c r="C72" s="13">
        <v>965.45600000000002</v>
      </c>
    </row>
    <row r="73" spans="1:3" x14ac:dyDescent="0.25">
      <c r="A73" s="16"/>
      <c r="B73" s="13" t="s">
        <v>86</v>
      </c>
      <c r="C73" s="12"/>
    </row>
    <row r="74" spans="1:3" x14ac:dyDescent="0.25">
      <c r="A74" s="16" t="s">
        <v>87</v>
      </c>
      <c r="B74" s="12" t="s">
        <v>88</v>
      </c>
      <c r="C74" s="25">
        <v>3390</v>
      </c>
    </row>
    <row r="75" spans="1:3" x14ac:dyDescent="0.25">
      <c r="A75" s="16" t="s">
        <v>89</v>
      </c>
      <c r="B75" s="12" t="s">
        <v>90</v>
      </c>
      <c r="C75" s="25">
        <v>4498.2</v>
      </c>
    </row>
    <row r="76" spans="1:3" ht="31.5" x14ac:dyDescent="0.25">
      <c r="A76" s="16"/>
      <c r="B76" s="12" t="s">
        <v>91</v>
      </c>
      <c r="C76" s="25">
        <v>3300.6000000000008</v>
      </c>
    </row>
    <row r="77" spans="1:3" ht="31.5" x14ac:dyDescent="0.25">
      <c r="A77" s="16"/>
      <c r="B77" s="12" t="s">
        <v>92</v>
      </c>
      <c r="C77" s="25">
        <v>3300.6000000000008</v>
      </c>
    </row>
    <row r="78" spans="1:3" ht="31.5" x14ac:dyDescent="0.25">
      <c r="A78" s="16"/>
      <c r="B78" s="12" t="s">
        <v>93</v>
      </c>
      <c r="C78" s="25">
        <v>3300.6000000000008</v>
      </c>
    </row>
    <row r="79" spans="1:3" x14ac:dyDescent="0.25">
      <c r="A79" s="16"/>
      <c r="B79" s="13" t="s">
        <v>94</v>
      </c>
      <c r="C79" s="8">
        <f>SUM(C74:C78)</f>
        <v>17790.000000000004</v>
      </c>
    </row>
    <row r="80" spans="1:3" x14ac:dyDescent="0.25">
      <c r="A80" s="16"/>
      <c r="B80" s="13" t="s">
        <v>95</v>
      </c>
      <c r="C80" s="12"/>
    </row>
    <row r="81" spans="1:3" ht="31.5" x14ac:dyDescent="0.25">
      <c r="A81" s="16" t="s">
        <v>96</v>
      </c>
      <c r="B81" s="13" t="s">
        <v>97</v>
      </c>
      <c r="C81" s="12"/>
    </row>
    <row r="82" spans="1:3" x14ac:dyDescent="0.25">
      <c r="A82" s="20"/>
      <c r="B82" s="21" t="s">
        <v>98</v>
      </c>
      <c r="C82" s="12">
        <v>0</v>
      </c>
    </row>
    <row r="83" spans="1:3" x14ac:dyDescent="0.25">
      <c r="A83" s="20" t="s">
        <v>99</v>
      </c>
      <c r="B83" s="3" t="s">
        <v>100</v>
      </c>
      <c r="C83" s="12">
        <v>269.31</v>
      </c>
    </row>
    <row r="84" spans="1:3" x14ac:dyDescent="0.25">
      <c r="A84" s="20" t="s">
        <v>101</v>
      </c>
      <c r="B84" s="3" t="s">
        <v>102</v>
      </c>
      <c r="C84" s="12">
        <v>20.225999999999999</v>
      </c>
    </row>
    <row r="85" spans="1:3" x14ac:dyDescent="0.25">
      <c r="A85" s="20"/>
      <c r="B85" s="3" t="s">
        <v>103</v>
      </c>
      <c r="C85" s="12">
        <v>0</v>
      </c>
    </row>
    <row r="86" spans="1:3" x14ac:dyDescent="0.25">
      <c r="A86" s="20"/>
      <c r="B86" s="3" t="s">
        <v>104</v>
      </c>
      <c r="C86" s="12">
        <v>918.01</v>
      </c>
    </row>
    <row r="87" spans="1:3" x14ac:dyDescent="0.25">
      <c r="A87" s="20"/>
      <c r="B87" s="3" t="s">
        <v>105</v>
      </c>
      <c r="C87" s="12">
        <v>620.69000000000005</v>
      </c>
    </row>
    <row r="88" spans="1:3" x14ac:dyDescent="0.25">
      <c r="A88" s="20"/>
      <c r="B88" s="3" t="s">
        <v>106</v>
      </c>
      <c r="C88" s="12">
        <v>199.71</v>
      </c>
    </row>
    <row r="89" spans="1:3" x14ac:dyDescent="0.25">
      <c r="A89" s="16"/>
      <c r="B89" s="22" t="s">
        <v>107</v>
      </c>
      <c r="C89" s="12">
        <v>130.22</v>
      </c>
    </row>
    <row r="90" spans="1:3" x14ac:dyDescent="0.25">
      <c r="A90" s="16"/>
      <c r="B90" s="23" t="s">
        <v>108</v>
      </c>
      <c r="C90" s="12">
        <v>918.01</v>
      </c>
    </row>
    <row r="91" spans="1:3" x14ac:dyDescent="0.25">
      <c r="A91" s="16"/>
      <c r="B91" s="24" t="s">
        <v>109</v>
      </c>
      <c r="C91" s="12">
        <v>663.48</v>
      </c>
    </row>
    <row r="92" spans="1:3" x14ac:dyDescent="0.25">
      <c r="A92" s="16"/>
      <c r="B92" s="22" t="s">
        <v>110</v>
      </c>
      <c r="C92" s="12">
        <v>918.01</v>
      </c>
    </row>
    <row r="93" spans="1:3" x14ac:dyDescent="0.25">
      <c r="A93" s="16"/>
      <c r="B93" s="22" t="s">
        <v>111</v>
      </c>
      <c r="C93" s="12">
        <v>20.225999999999999</v>
      </c>
    </row>
    <row r="94" spans="1:3" x14ac:dyDescent="0.25">
      <c r="A94" s="16"/>
      <c r="B94" s="21" t="s">
        <v>112</v>
      </c>
      <c r="C94" s="12">
        <v>7890.71</v>
      </c>
    </row>
    <row r="95" spans="1:3" x14ac:dyDescent="0.25">
      <c r="A95" s="16" t="s">
        <v>113</v>
      </c>
      <c r="B95" s="13" t="s">
        <v>125</v>
      </c>
      <c r="C95" s="12">
        <v>0</v>
      </c>
    </row>
    <row r="96" spans="1:3" x14ac:dyDescent="0.25">
      <c r="A96" s="16"/>
      <c r="B96" s="2" t="s">
        <v>114</v>
      </c>
      <c r="C96" s="12">
        <v>769.98400000000004</v>
      </c>
    </row>
    <row r="97" spans="1:3" x14ac:dyDescent="0.25">
      <c r="A97" s="16"/>
      <c r="B97" s="30" t="s">
        <v>130</v>
      </c>
      <c r="C97" s="12">
        <v>303.49</v>
      </c>
    </row>
    <row r="98" spans="1:3" x14ac:dyDescent="0.25">
      <c r="A98" s="16"/>
      <c r="B98" s="13" t="s">
        <v>115</v>
      </c>
      <c r="C98" s="13">
        <f>SUM(C81:C97)</f>
        <v>13642.075999999999</v>
      </c>
    </row>
    <row r="99" spans="1:3" x14ac:dyDescent="0.25">
      <c r="A99" s="19" t="s">
        <v>116</v>
      </c>
      <c r="B99" s="12" t="s">
        <v>117</v>
      </c>
      <c r="C99" s="13">
        <v>18270.480000000003</v>
      </c>
    </row>
    <row r="100" spans="1:3" x14ac:dyDescent="0.25">
      <c r="A100" s="31"/>
      <c r="B100" s="32" t="s">
        <v>118</v>
      </c>
      <c r="C100" s="32">
        <f>C38+C50+C59+C66+C70+C71+C72+C79+C98+C99</f>
        <v>145708.67299999998</v>
      </c>
    </row>
    <row r="101" spans="1:3" s="28" customFormat="1" ht="15" x14ac:dyDescent="0.25">
      <c r="A101" s="33"/>
      <c r="B101" s="27" t="s">
        <v>126</v>
      </c>
      <c r="C101" s="34">
        <v>114852.84</v>
      </c>
    </row>
    <row r="102" spans="1:3" s="29" customFormat="1" ht="15" x14ac:dyDescent="0.25">
      <c r="A102" s="35"/>
      <c r="B102" s="27" t="s">
        <v>127</v>
      </c>
      <c r="C102" s="34">
        <v>109878.36</v>
      </c>
    </row>
    <row r="103" spans="1:3" s="29" customFormat="1" ht="15" x14ac:dyDescent="0.25">
      <c r="A103" s="33"/>
      <c r="B103" s="27" t="s">
        <v>129</v>
      </c>
      <c r="C103" s="36">
        <f>C102-C100</f>
        <v>-35830.31299999998</v>
      </c>
    </row>
    <row r="104" spans="1:3" s="29" customFormat="1" ht="15" x14ac:dyDescent="0.25">
      <c r="A104" s="33"/>
      <c r="B104" s="27" t="s">
        <v>128</v>
      </c>
      <c r="C104" s="36">
        <f>C30+C103</f>
        <v>-134450.31299999994</v>
      </c>
    </row>
    <row r="105" spans="1:3" s="1" customFormat="1" x14ac:dyDescent="0.25">
      <c r="A105" s="39"/>
      <c r="B105" s="39"/>
    </row>
    <row r="106" spans="1:3" s="1" customFormat="1" x14ac:dyDescent="0.25">
      <c r="A106" s="39"/>
      <c r="B106" s="39"/>
    </row>
    <row r="107" spans="1:3" s="1" customFormat="1" x14ac:dyDescent="0.25">
      <c r="A107" s="39"/>
      <c r="B107" s="39"/>
    </row>
    <row r="108" spans="1:3" s="1" customFormat="1" x14ac:dyDescent="0.25">
      <c r="A108" s="39"/>
      <c r="B108" s="39"/>
    </row>
    <row r="109" spans="1:3" s="1" customFormat="1" x14ac:dyDescent="0.25">
      <c r="A109" s="39"/>
      <c r="B109" s="39"/>
    </row>
    <row r="110" spans="1:3" s="1" customFormat="1" x14ac:dyDescent="0.25"/>
    <row r="111" spans="1:3" s="1" customFormat="1" x14ac:dyDescent="0.25">
      <c r="A111" s="37"/>
      <c r="B111" s="37"/>
    </row>
    <row r="112" spans="1:3" s="1" customFormat="1" x14ac:dyDescent="0.25"/>
    <row r="113" spans="1:2" s="1" customFormat="1" x14ac:dyDescent="0.25">
      <c r="A113" s="38"/>
      <c r="B113" s="38"/>
    </row>
    <row r="114" spans="1:2" s="1" customFormat="1" x14ac:dyDescent="0.25"/>
    <row r="115" spans="1:2" s="1" customFormat="1" x14ac:dyDescent="0.25">
      <c r="A115" s="38"/>
      <c r="B115" s="38"/>
    </row>
  </sheetData>
  <mergeCells count="11">
    <mergeCell ref="A26:B26"/>
    <mergeCell ref="A27:B27"/>
    <mergeCell ref="A28:B28"/>
    <mergeCell ref="A107:B107"/>
    <mergeCell ref="A108:B108"/>
    <mergeCell ref="A111:B111"/>
    <mergeCell ref="A113:B113"/>
    <mergeCell ref="A115:B115"/>
    <mergeCell ref="A105:B105"/>
    <mergeCell ref="A106:B106"/>
    <mergeCell ref="A109:B10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2022-01-27T01:36:38Z</dcterms:created>
  <dcterms:modified xsi:type="dcterms:W3CDTF">2022-03-15T03:41:08Z</dcterms:modified>
</cp:coreProperties>
</file>