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Юбилей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1" i="1" l="1"/>
  <c r="C57" i="1"/>
  <c r="C45" i="1"/>
  <c r="C41" i="1"/>
  <c r="C34" i="1"/>
  <c r="C25" i="1"/>
  <c r="C83" i="1" s="1"/>
  <c r="C86" i="1" s="1"/>
  <c r="C87" i="1" s="1"/>
  <c r="C13" i="1"/>
</calcChain>
</file>

<file path=xl/sharedStrings.xml><?xml version="1.0" encoding="utf-8"?>
<sst xmlns="http://schemas.openxmlformats.org/spreadsheetml/2006/main" count="121" uniqueCount="115">
  <si>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</si>
  <si>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</si>
  <si>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</si>
  <si>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</si>
  <si>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</si>
  <si>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</si>
  <si>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</si>
  <si>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</si>
  <si>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</si>
  <si>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</si>
  <si>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</si>
  <si>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</si>
  <si>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</si>
  <si>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</si>
  <si>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</si>
  <si>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</si>
  <si>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</si>
  <si>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</si>
  <si>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</si>
  <si>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</si>
  <si>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</si>
  <si>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</si>
  <si>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</si>
  <si>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</si>
  <si>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</si>
  <si>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</si>
  <si>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</si>
  <si>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</si>
  <si>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</si>
  <si>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</si>
  <si>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</si>
  <si>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</si>
  <si>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</si>
  <si>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</si>
  <si>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</si>
  <si>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</si>
  <si>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</si>
  <si>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</si>
  <si>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</si>
  <si>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</si>
  <si>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</si>
  <si>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</si>
  <si>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</si>
  <si>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</si>
  <si>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</si>
  <si>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</si>
  <si>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</si>
  <si>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</si>
  <si>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</si>
  <si>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</si>
  <si>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</si>
  <si>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</si>
  <si>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</si>
  <si>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</si>
  <si>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</si>
  <si>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</si>
  <si>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</si>
  <si>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</si>
  <si>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</si>
  <si>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</si>
  <si>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</si>
  <si>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</si>
  <si>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</si>
  <si>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</si>
  <si>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</si>
  <si>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</si>
  <si>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</si>
  <si>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</si>
  <si>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</si>
  <si>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</si>
  <si>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</si>
  <si>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</si>
  <si>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</si>
  <si>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</si>
  <si>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</si>
  <si>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</si>
  <si>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</si>
  <si>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</si>
  <si>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</si>
  <si>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</si>
  <si>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ремонт светильников наружного освещения:</t>
  </si>
  <si>
    <t>а</t>
  </si>
  <si>
    <t>смена лампы ДРЛ 250</t>
  </si>
  <si>
    <t>б</t>
  </si>
  <si>
    <t>стоимость телевышки</t>
  </si>
  <si>
    <t>в</t>
  </si>
  <si>
    <t>установка фотореле</t>
  </si>
  <si>
    <t>замена патрона энергосберегающего на лестничной клетке - 1п</t>
  </si>
  <si>
    <t xml:space="preserve"> 9.2</t>
  </si>
  <si>
    <t>Текущий ремонт систем водоснабжения и водоотведения (непредвиденные работы)</t>
  </si>
  <si>
    <t>смена сбросного вентиля Ду 15 мм на стояке ГВС кв.9,12</t>
  </si>
  <si>
    <t>уплотнение соединений лентой ФУМ</t>
  </si>
  <si>
    <t>ремонт в ИТП:</t>
  </si>
  <si>
    <t>смена задвижки латунной муфтовой GIA Ду 20 мм с отжигом</t>
  </si>
  <si>
    <t>смена сгона Ду 25 мм</t>
  </si>
  <si>
    <t>смена вентиля латунного Цветлит Ду 15 мм на стояке полотенцесушителя (с отжигом) кв.№9</t>
  </si>
  <si>
    <t>замена прокладок на вентиля для промывки системы отопления</t>
  </si>
  <si>
    <t>смена вентиля Ду 15 мм в ИТП</t>
  </si>
  <si>
    <t>смена циркуляционного насоса  STI CR 25/6-180</t>
  </si>
  <si>
    <t>Текущий ремонт конструктивных элементов (теплоснабжение)</t>
  </si>
  <si>
    <t>ремонт скамейки (2п) с заменой бруска (3,0*0,05*0,05)*2шт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</si>
  <si>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</si>
  <si>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</si>
  <si>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</si>
  <si>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</si>
  <si>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</t>
  </si>
  <si>
    <t>по управлению и обслуживанию</t>
  </si>
  <si>
    <t>МКД по ул.Юбилейная 11</t>
  </si>
  <si>
    <t xml:space="preserve">Отчет за 2021 г </t>
  </si>
  <si>
    <t>Результат на 01.01.2021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</si>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</sst>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16" fontId="3" fillId="0" borderId="1" xfId="0" applyNumberFormat="1" applyFont="1" applyFill="1" applyBorder="1"/>
    <xf numFmtId="0" fontId="5" fillId="0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0" fontId="5" fillId="0" borderId="1" xfId="0" applyFont="1" applyFill="1" applyBorder="1"/>
    <xf numFmtId="2" fontId="3" fillId="0" borderId="1" xfId="0" applyNumberFormat="1" applyFont="1" applyFill="1" applyBorder="1"/>
    <xf numFmtId="0" fontId="2" fillId="0" borderId="1" xfId="1" applyFont="1" applyBorder="1" applyAlignment="1">
      <alignment horizontal="center" vertical="center"/>
    </xf>
    <xf numFmtId="0" fontId="8" fillId="0" borderId="1" xfId="1" applyFont="1" applyBorder="1"/>
    <xf numFmtId="2" fontId="4" fillId="0" borderId="1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10" fillId="0" borderId="1" xfId="1" applyFont="1" applyBorder="1" applyAlignment="1">
      <alignment horizontal="center" vertical="center"/>
    </xf>
    <xf numFmtId="0" fontId="11" fillId="0" borderId="0" xfId="0" applyFont="1" applyFill="1" applyBorder="1"/>
    <xf numFmtId="0" fontId="2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wrapText="1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workbookViewId="0">
      <selection activeCell="M11" sqref="M11"/>
    </sheetView>
  </sheetViews>
  <sheetFormatPr defaultColWidth="9.140625" defaultRowHeight="15.75" x14ac:dyDescent="0.25"/>
  <cols>
    <col min="1" max="1" width="7.5703125" style="1" customWidth="1"/>
    <col min="2" max="2" width="65.5703125" style="1" customWidth="1"/>
    <col min="3" max="3" width="16" style="1" customWidth="1"/>
    <col min="4" max="200" width="9.140625" style="1" customWidth="1"/>
    <col min="201" max="201" width="4.2851562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9.28515625" style="1" customWidth="1"/>
    <col min="209" max="211" width="7.7109375" style="1" customWidth="1"/>
    <col min="212" max="212" width="7.42578125" style="1" customWidth="1"/>
    <col min="213" max="213" width="10.140625" style="1" customWidth="1"/>
    <col min="214" max="220" width="7.7109375" style="1" customWidth="1"/>
    <col min="221" max="227" width="9.140625" style="1" customWidth="1"/>
    <col min="228" max="228" width="6.42578125" style="1" customWidth="1"/>
    <col min="229" max="16384" width="9.140625" style="1"/>
  </cols>
  <sheetData>
    <row r="1" spans="1:3" x14ac:dyDescent="0.25">
      <c r="A1" s="36" t="s">
        <v>108</v>
      </c>
      <c r="B1" s="36"/>
    </row>
    <row r="2" spans="1:3" x14ac:dyDescent="0.25">
      <c r="A2" s="36" t="s">
        <v>106</v>
      </c>
      <c r="B2" s="36"/>
    </row>
    <row r="3" spans="1:3" x14ac:dyDescent="0.25">
      <c r="A3" s="36" t="s">
        <v>107</v>
      </c>
      <c r="B3" s="36"/>
    </row>
    <row r="4" spans="1:3" x14ac:dyDescent="0.25">
      <c r="A4" s="3"/>
      <c r="B4" s="4"/>
    </row>
    <row r="5" spans="1:3" s="8" customFormat="1" x14ac:dyDescent="0.25">
      <c r="A5" s="5"/>
      <c r="B5" s="6" t="s">
        <v>109</v>
      </c>
      <c r="C5" s="7">
        <v>-201571.97919999994</v>
      </c>
    </row>
    <row r="6" spans="1:3" x14ac:dyDescent="0.25">
      <c r="A6" s="2"/>
      <c r="B6" s="9" t="s">
        <v>0</v>
      </c>
      <c r="C6" s="2"/>
    </row>
    <row r="7" spans="1:3" x14ac:dyDescent="0.25">
      <c r="A7" s="10" t="s">
        <v>1</v>
      </c>
      <c r="B7" s="11" t="s">
        <v>2</v>
      </c>
      <c r="C7" s="2"/>
    </row>
    <row r="8" spans="1:3" ht="24" customHeight="1" x14ac:dyDescent="0.25">
      <c r="A8" s="10"/>
      <c r="B8" s="11" t="s">
        <v>3</v>
      </c>
      <c r="C8" s="23">
        <v>12994.695999999996</v>
      </c>
    </row>
    <row r="9" spans="1:3" x14ac:dyDescent="0.25">
      <c r="A9" s="12" t="s">
        <v>4</v>
      </c>
      <c r="B9" s="11" t="s">
        <v>5</v>
      </c>
      <c r="C9" s="23">
        <v>0</v>
      </c>
    </row>
    <row r="10" spans="1:3" x14ac:dyDescent="0.25">
      <c r="A10" s="10"/>
      <c r="B10" s="11" t="s">
        <v>3</v>
      </c>
      <c r="C10" s="23">
        <v>9932.0640000000039</v>
      </c>
    </row>
    <row r="11" spans="1:3" ht="47.25" x14ac:dyDescent="0.25">
      <c r="A11" s="10" t="s">
        <v>6</v>
      </c>
      <c r="B11" s="11" t="s">
        <v>7</v>
      </c>
      <c r="C11" s="23">
        <v>909.53020000000004</v>
      </c>
    </row>
    <row r="12" spans="1:3" ht="23.25" customHeight="1" x14ac:dyDescent="0.25">
      <c r="A12" s="10" t="s">
        <v>8</v>
      </c>
      <c r="B12" s="11" t="s">
        <v>9</v>
      </c>
      <c r="C12" s="23">
        <v>95.835999999999999</v>
      </c>
    </row>
    <row r="13" spans="1:3" x14ac:dyDescent="0.25">
      <c r="A13" s="10"/>
      <c r="B13" s="9" t="s">
        <v>10</v>
      </c>
      <c r="C13" s="7">
        <f>SUM(C8:C12)</f>
        <v>23932.126200000002</v>
      </c>
    </row>
    <row r="14" spans="1:3" ht="31.5" x14ac:dyDescent="0.25">
      <c r="A14" s="10" t="s">
        <v>11</v>
      </c>
      <c r="B14" s="9" t="s">
        <v>12</v>
      </c>
      <c r="C14" s="2"/>
    </row>
    <row r="15" spans="1:3" x14ac:dyDescent="0.25">
      <c r="A15" s="10" t="s">
        <v>13</v>
      </c>
      <c r="B15" s="11" t="s">
        <v>14</v>
      </c>
      <c r="C15" s="23">
        <v>4485.7049999999999</v>
      </c>
    </row>
    <row r="16" spans="1:3" x14ac:dyDescent="0.25">
      <c r="A16" s="10" t="s">
        <v>15</v>
      </c>
      <c r="B16" s="11" t="s">
        <v>16</v>
      </c>
      <c r="C16" s="23">
        <v>2704.4279999999999</v>
      </c>
    </row>
    <row r="17" spans="1:3" x14ac:dyDescent="0.25">
      <c r="A17" s="10" t="s">
        <v>17</v>
      </c>
      <c r="B17" s="11" t="s">
        <v>18</v>
      </c>
      <c r="C17" s="23">
        <v>882</v>
      </c>
    </row>
    <row r="18" spans="1:3" x14ac:dyDescent="0.25">
      <c r="A18" s="10" t="s">
        <v>19</v>
      </c>
      <c r="B18" s="11" t="s">
        <v>20</v>
      </c>
      <c r="C18" s="23">
        <v>1264.4799999999998</v>
      </c>
    </row>
    <row r="19" spans="1:3" x14ac:dyDescent="0.25">
      <c r="A19" s="10" t="s">
        <v>21</v>
      </c>
      <c r="B19" s="11" t="s">
        <v>22</v>
      </c>
      <c r="C19" s="23">
        <v>10573.560000000001</v>
      </c>
    </row>
    <row r="20" spans="1:3" x14ac:dyDescent="0.25">
      <c r="A20" s="10" t="s">
        <v>23</v>
      </c>
      <c r="B20" s="11" t="s">
        <v>24</v>
      </c>
      <c r="C20" s="23">
        <v>3104.3869999999997</v>
      </c>
    </row>
    <row r="21" spans="1:3" x14ac:dyDescent="0.25">
      <c r="A21" s="10" t="s">
        <v>25</v>
      </c>
      <c r="B21" s="11" t="s">
        <v>26</v>
      </c>
      <c r="C21" s="23">
        <v>923.78399999999999</v>
      </c>
    </row>
    <row r="22" spans="1:3" ht="31.5" x14ac:dyDescent="0.25">
      <c r="A22" s="10" t="s">
        <v>27</v>
      </c>
      <c r="B22" s="11" t="s">
        <v>28</v>
      </c>
      <c r="C22" s="23">
        <v>308.161</v>
      </c>
    </row>
    <row r="23" spans="1:3" ht="47.25" x14ac:dyDescent="0.25">
      <c r="A23" s="10" t="s">
        <v>29</v>
      </c>
      <c r="B23" s="11" t="s">
        <v>30</v>
      </c>
      <c r="C23" s="23">
        <v>1638.3839999999998</v>
      </c>
    </row>
    <row r="24" spans="1:3" x14ac:dyDescent="0.25">
      <c r="A24" s="10" t="s">
        <v>31</v>
      </c>
      <c r="B24" s="11" t="s">
        <v>32</v>
      </c>
      <c r="C24" s="23">
        <v>1904</v>
      </c>
    </row>
    <row r="25" spans="1:3" x14ac:dyDescent="0.25">
      <c r="A25" s="10"/>
      <c r="B25" s="9" t="s">
        <v>33</v>
      </c>
      <c r="C25" s="7">
        <f>SUM(C15:C24)</f>
        <v>27788.888999999999</v>
      </c>
    </row>
    <row r="26" spans="1:3" ht="31.5" x14ac:dyDescent="0.25">
      <c r="A26" s="10"/>
      <c r="B26" s="9" t="s">
        <v>34</v>
      </c>
      <c r="C26" s="2"/>
    </row>
    <row r="27" spans="1:3" ht="31.5" x14ac:dyDescent="0.25">
      <c r="A27" s="10" t="s">
        <v>35</v>
      </c>
      <c r="B27" s="11" t="s">
        <v>36</v>
      </c>
      <c r="C27" s="2"/>
    </row>
    <row r="28" spans="1:3" x14ac:dyDescent="0.25">
      <c r="A28" s="10"/>
      <c r="B28" s="11" t="s">
        <v>37</v>
      </c>
      <c r="C28" s="23">
        <v>8051.64</v>
      </c>
    </row>
    <row r="29" spans="1:3" x14ac:dyDescent="0.25">
      <c r="A29" s="10"/>
      <c r="B29" s="11" t="s">
        <v>38</v>
      </c>
      <c r="C29" s="23">
        <v>6251.7000000000007</v>
      </c>
    </row>
    <row r="30" spans="1:3" x14ac:dyDescent="0.25">
      <c r="A30" s="10"/>
      <c r="B30" s="11" t="s">
        <v>39</v>
      </c>
      <c r="C30" s="23">
        <v>3307.2000000000003</v>
      </c>
    </row>
    <row r="31" spans="1:3" x14ac:dyDescent="0.25">
      <c r="A31" s="10"/>
      <c r="B31" s="11" t="s">
        <v>40</v>
      </c>
      <c r="C31" s="23">
        <v>230.1</v>
      </c>
    </row>
    <row r="32" spans="1:3" x14ac:dyDescent="0.25">
      <c r="A32" s="10"/>
      <c r="B32" s="11" t="s">
        <v>41</v>
      </c>
      <c r="C32" s="23">
        <v>605.76</v>
      </c>
    </row>
    <row r="33" spans="1:3" x14ac:dyDescent="0.25">
      <c r="A33" s="10" t="s">
        <v>42</v>
      </c>
      <c r="B33" s="11" t="s">
        <v>43</v>
      </c>
      <c r="C33" s="23">
        <v>64.930000000000007</v>
      </c>
    </row>
    <row r="34" spans="1:3" x14ac:dyDescent="0.25">
      <c r="A34" s="10"/>
      <c r="B34" s="9" t="s">
        <v>44</v>
      </c>
      <c r="C34" s="7">
        <f>SUM(C28:C33)</f>
        <v>18511.329999999998</v>
      </c>
    </row>
    <row r="35" spans="1:3" x14ac:dyDescent="0.25">
      <c r="A35" s="10"/>
      <c r="B35" s="9" t="s">
        <v>45</v>
      </c>
      <c r="C35" s="2"/>
    </row>
    <row r="36" spans="1:3" ht="31.5" x14ac:dyDescent="0.25">
      <c r="A36" s="10" t="s">
        <v>46</v>
      </c>
      <c r="B36" s="11" t="s">
        <v>47</v>
      </c>
      <c r="C36" s="23">
        <v>3492.6840000000002</v>
      </c>
    </row>
    <row r="37" spans="1:3" ht="31.5" x14ac:dyDescent="0.25">
      <c r="A37" s="10" t="s">
        <v>48</v>
      </c>
      <c r="B37" s="11" t="s">
        <v>49</v>
      </c>
      <c r="C37" s="23">
        <v>1164.2280000000001</v>
      </c>
    </row>
    <row r="38" spans="1:3" ht="31.5" x14ac:dyDescent="0.25">
      <c r="A38" s="10" t="s">
        <v>50</v>
      </c>
      <c r="B38" s="11" t="s">
        <v>51</v>
      </c>
      <c r="C38" s="23">
        <v>2944.8120000000004</v>
      </c>
    </row>
    <row r="39" spans="1:3" ht="31.5" x14ac:dyDescent="0.25">
      <c r="A39" s="10" t="s">
        <v>52</v>
      </c>
      <c r="B39" s="11" t="s">
        <v>53</v>
      </c>
      <c r="C39" s="23">
        <v>1164.2280000000001</v>
      </c>
    </row>
    <row r="40" spans="1:3" x14ac:dyDescent="0.25">
      <c r="A40" s="10" t="s">
        <v>54</v>
      </c>
      <c r="B40" s="11" t="s">
        <v>55</v>
      </c>
      <c r="C40" s="23">
        <v>1083</v>
      </c>
    </row>
    <row r="41" spans="1:3" x14ac:dyDescent="0.25">
      <c r="A41" s="10"/>
      <c r="B41" s="9" t="s">
        <v>56</v>
      </c>
      <c r="C41" s="7">
        <f>SUM(C36:C40)</f>
        <v>9848.9520000000011</v>
      </c>
    </row>
    <row r="42" spans="1:3" x14ac:dyDescent="0.25">
      <c r="A42" s="10"/>
      <c r="B42" s="9" t="s">
        <v>57</v>
      </c>
      <c r="C42" s="23"/>
    </row>
    <row r="43" spans="1:3" ht="31.5" x14ac:dyDescent="0.25">
      <c r="A43" s="10" t="s">
        <v>58</v>
      </c>
      <c r="B43" s="11" t="s">
        <v>59</v>
      </c>
      <c r="C43" s="23">
        <v>6505.98</v>
      </c>
    </row>
    <row r="44" spans="1:3" x14ac:dyDescent="0.25">
      <c r="A44" s="10" t="s">
        <v>60</v>
      </c>
      <c r="B44" s="11" t="s">
        <v>61</v>
      </c>
      <c r="C44" s="23">
        <v>1849.068</v>
      </c>
    </row>
    <row r="45" spans="1:3" x14ac:dyDescent="0.25">
      <c r="A45" s="10"/>
      <c r="B45" s="9" t="s">
        <v>62</v>
      </c>
      <c r="C45" s="7">
        <f>SUM(C43:C44)</f>
        <v>8355.0479999999989</v>
      </c>
    </row>
    <row r="46" spans="1:3" x14ac:dyDescent="0.25">
      <c r="A46" s="10"/>
      <c r="B46" s="11"/>
      <c r="C46" s="23"/>
    </row>
    <row r="47" spans="1:3" x14ac:dyDescent="0.25">
      <c r="A47" s="13" t="s">
        <v>63</v>
      </c>
      <c r="B47" s="11" t="s">
        <v>64</v>
      </c>
      <c r="C47" s="7">
        <v>987.96799999999996</v>
      </c>
    </row>
    <row r="48" spans="1:3" x14ac:dyDescent="0.25">
      <c r="A48" s="13" t="s">
        <v>65</v>
      </c>
      <c r="B48" s="11" t="s">
        <v>66</v>
      </c>
      <c r="C48" s="7">
        <v>953.50399999999991</v>
      </c>
    </row>
    <row r="49" spans="1:3" x14ac:dyDescent="0.25">
      <c r="A49" s="10"/>
      <c r="B49" s="11"/>
      <c r="C49" s="2"/>
    </row>
    <row r="50" spans="1:3" x14ac:dyDescent="0.25">
      <c r="A50" s="10"/>
      <c r="B50" s="9" t="s">
        <v>67</v>
      </c>
      <c r="C50" s="2"/>
    </row>
    <row r="51" spans="1:3" x14ac:dyDescent="0.25">
      <c r="A51" s="10" t="s">
        <v>68</v>
      </c>
      <c r="B51" s="11" t="s">
        <v>69</v>
      </c>
      <c r="C51" s="23">
        <v>3390</v>
      </c>
    </row>
    <row r="52" spans="1:3" x14ac:dyDescent="0.25">
      <c r="A52" s="10" t="s">
        <v>70</v>
      </c>
      <c r="B52" s="11" t="s">
        <v>71</v>
      </c>
      <c r="C52" s="23">
        <v>4498.2</v>
      </c>
    </row>
    <row r="53" spans="1:3" ht="31.5" x14ac:dyDescent="0.25">
      <c r="A53" s="10"/>
      <c r="B53" s="11" t="s">
        <v>72</v>
      </c>
      <c r="C53" s="23">
        <v>3300.6000000000008</v>
      </c>
    </row>
    <row r="54" spans="1:3" ht="31.5" x14ac:dyDescent="0.25">
      <c r="A54" s="10"/>
      <c r="B54" s="11" t="s">
        <v>73</v>
      </c>
      <c r="C54" s="23">
        <v>3300.6000000000008</v>
      </c>
    </row>
    <row r="55" spans="1:3" ht="47.25" x14ac:dyDescent="0.25">
      <c r="A55" s="10"/>
      <c r="B55" s="11" t="s">
        <v>74</v>
      </c>
      <c r="C55" s="23">
        <v>3300.6000000000008</v>
      </c>
    </row>
    <row r="56" spans="1:3" x14ac:dyDescent="0.25">
      <c r="A56" s="10"/>
      <c r="B56" s="11" t="s">
        <v>75</v>
      </c>
      <c r="C56" s="23">
        <v>13456</v>
      </c>
    </row>
    <row r="57" spans="1:3" x14ac:dyDescent="0.25">
      <c r="A57" s="10"/>
      <c r="B57" s="9" t="s">
        <v>76</v>
      </c>
      <c r="C57" s="7">
        <f>SUM(C51:C56)</f>
        <v>31246.000000000004</v>
      </c>
    </row>
    <row r="58" spans="1:3" x14ac:dyDescent="0.25">
      <c r="A58" s="10"/>
      <c r="B58" s="9" t="s">
        <v>77</v>
      </c>
      <c r="C58" s="2"/>
    </row>
    <row r="59" spans="1:3" ht="31.5" x14ac:dyDescent="0.25">
      <c r="A59" s="10" t="s">
        <v>78</v>
      </c>
      <c r="B59" s="9" t="s">
        <v>79</v>
      </c>
      <c r="C59" s="2"/>
    </row>
    <row r="60" spans="1:3" x14ac:dyDescent="0.25">
      <c r="A60" s="14"/>
      <c r="B60" s="15" t="s">
        <v>80</v>
      </c>
      <c r="C60" s="2"/>
    </row>
    <row r="61" spans="1:3" x14ac:dyDescent="0.25">
      <c r="A61" s="14" t="s">
        <v>81</v>
      </c>
      <c r="B61" s="16" t="s">
        <v>82</v>
      </c>
      <c r="C61" s="23">
        <v>552.80999999999995</v>
      </c>
    </row>
    <row r="62" spans="1:3" x14ac:dyDescent="0.25">
      <c r="A62" s="14" t="s">
        <v>83</v>
      </c>
      <c r="B62" s="16" t="s">
        <v>84</v>
      </c>
      <c r="C62" s="23">
        <v>1174.4000000000001</v>
      </c>
    </row>
    <row r="63" spans="1:3" x14ac:dyDescent="0.25">
      <c r="A63" s="14" t="s">
        <v>85</v>
      </c>
      <c r="B63" s="16" t="s">
        <v>86</v>
      </c>
      <c r="C63" s="23">
        <v>403.15</v>
      </c>
    </row>
    <row r="64" spans="1:3" x14ac:dyDescent="0.25">
      <c r="A64" s="17"/>
      <c r="B64" s="16" t="s">
        <v>87</v>
      </c>
      <c r="C64" s="23">
        <v>370.31</v>
      </c>
    </row>
    <row r="65" spans="1:3" ht="31.5" x14ac:dyDescent="0.25">
      <c r="A65" s="10" t="s">
        <v>88</v>
      </c>
      <c r="B65" s="9" t="s">
        <v>89</v>
      </c>
      <c r="C65" s="23">
        <v>0</v>
      </c>
    </row>
    <row r="66" spans="1:3" x14ac:dyDescent="0.25">
      <c r="A66" s="14"/>
      <c r="B66" s="18" t="s">
        <v>90</v>
      </c>
      <c r="C66" s="23">
        <v>918.01</v>
      </c>
    </row>
    <row r="67" spans="1:3" x14ac:dyDescent="0.25">
      <c r="A67" s="14"/>
      <c r="B67" s="18" t="s">
        <v>91</v>
      </c>
      <c r="C67" s="23">
        <v>20.225999999999999</v>
      </c>
    </row>
    <row r="68" spans="1:3" x14ac:dyDescent="0.25">
      <c r="A68" s="14"/>
      <c r="B68" s="19" t="s">
        <v>92</v>
      </c>
      <c r="C68" s="23">
        <v>0</v>
      </c>
    </row>
    <row r="69" spans="1:3" x14ac:dyDescent="0.25">
      <c r="A69" s="14" t="s">
        <v>81</v>
      </c>
      <c r="B69" s="18" t="s">
        <v>93</v>
      </c>
      <c r="C69" s="23">
        <v>1808.34</v>
      </c>
    </row>
    <row r="70" spans="1:3" x14ac:dyDescent="0.25">
      <c r="A70" s="14" t="s">
        <v>83</v>
      </c>
      <c r="B70" s="18" t="s">
        <v>94</v>
      </c>
      <c r="C70" s="23">
        <v>215.96</v>
      </c>
    </row>
    <row r="71" spans="1:3" x14ac:dyDescent="0.25">
      <c r="A71" s="14" t="s">
        <v>85</v>
      </c>
      <c r="B71" s="18" t="s">
        <v>91</v>
      </c>
      <c r="C71" s="23">
        <v>40.451999999999998</v>
      </c>
    </row>
    <row r="72" spans="1:3" ht="31.5" x14ac:dyDescent="0.25">
      <c r="A72" s="17"/>
      <c r="B72" s="18" t="s">
        <v>95</v>
      </c>
      <c r="C72" s="23">
        <v>918.01</v>
      </c>
    </row>
    <row r="73" spans="1:3" ht="31.5" x14ac:dyDescent="0.25">
      <c r="A73" s="17"/>
      <c r="B73" s="18" t="s">
        <v>95</v>
      </c>
      <c r="C73" s="23">
        <v>918.01</v>
      </c>
    </row>
    <row r="74" spans="1:3" x14ac:dyDescent="0.25">
      <c r="A74" s="17"/>
      <c r="B74" s="20" t="s">
        <v>96</v>
      </c>
      <c r="C74" s="23">
        <v>130.22</v>
      </c>
    </row>
    <row r="75" spans="1:3" x14ac:dyDescent="0.25">
      <c r="A75" s="17"/>
      <c r="B75" s="21" t="s">
        <v>97</v>
      </c>
      <c r="C75" s="23">
        <v>65.11</v>
      </c>
    </row>
    <row r="76" spans="1:3" x14ac:dyDescent="0.25">
      <c r="A76" s="17"/>
      <c r="B76" s="15" t="s">
        <v>98</v>
      </c>
      <c r="C76" s="23">
        <v>7890.71</v>
      </c>
    </row>
    <row r="77" spans="1:3" ht="31.5" x14ac:dyDescent="0.25">
      <c r="A77" s="10"/>
      <c r="B77" s="9" t="s">
        <v>99</v>
      </c>
      <c r="C77" s="23">
        <v>0</v>
      </c>
    </row>
    <row r="78" spans="1:3" ht="20.25" customHeight="1" x14ac:dyDescent="0.25">
      <c r="A78" s="10"/>
      <c r="B78" s="20" t="s">
        <v>100</v>
      </c>
      <c r="C78" s="23">
        <v>1353.3000000000002</v>
      </c>
    </row>
    <row r="79" spans="1:3" x14ac:dyDescent="0.25">
      <c r="A79" s="10"/>
      <c r="B79" s="2" t="s">
        <v>101</v>
      </c>
      <c r="C79" s="23">
        <v>625.61200000000008</v>
      </c>
    </row>
    <row r="80" spans="1:3" x14ac:dyDescent="0.25">
      <c r="A80" s="10"/>
      <c r="B80" s="2" t="s">
        <v>114</v>
      </c>
      <c r="C80" s="23">
        <v>303.49</v>
      </c>
    </row>
    <row r="81" spans="1:3" x14ac:dyDescent="0.25">
      <c r="A81" s="10"/>
      <c r="B81" s="9" t="s">
        <v>102</v>
      </c>
      <c r="C81" s="7">
        <f>SUM(C66:C80)</f>
        <v>15207.450000000003</v>
      </c>
    </row>
    <row r="82" spans="1:3" x14ac:dyDescent="0.25">
      <c r="A82" s="13" t="s">
        <v>103</v>
      </c>
      <c r="B82" s="11" t="s">
        <v>104</v>
      </c>
      <c r="C82" s="7">
        <v>18422.196000000004</v>
      </c>
    </row>
    <row r="83" spans="1:3" x14ac:dyDescent="0.25">
      <c r="A83" s="2"/>
      <c r="B83" s="22" t="s">
        <v>105</v>
      </c>
      <c r="C83" s="7">
        <f>C13+C25+C34+C41+C45+C47+C48+C81+C82</f>
        <v>124007.4632</v>
      </c>
    </row>
    <row r="84" spans="1:3" s="27" customFormat="1" x14ac:dyDescent="0.25">
      <c r="A84" s="24"/>
      <c r="B84" s="25" t="s">
        <v>110</v>
      </c>
      <c r="C84" s="26">
        <v>123613.92</v>
      </c>
    </row>
    <row r="85" spans="1:3" s="29" customFormat="1" x14ac:dyDescent="0.25">
      <c r="A85" s="28"/>
      <c r="B85" s="25" t="s">
        <v>111</v>
      </c>
      <c r="C85" s="26">
        <v>124039.71</v>
      </c>
    </row>
    <row r="86" spans="1:3" s="29" customFormat="1" x14ac:dyDescent="0.25">
      <c r="A86" s="30"/>
      <c r="B86" s="25" t="s">
        <v>113</v>
      </c>
      <c r="C86" s="31">
        <f>C85-C83</f>
        <v>32.246800000008079</v>
      </c>
    </row>
    <row r="87" spans="1:3" s="29" customFormat="1" x14ac:dyDescent="0.25">
      <c r="A87" s="30"/>
      <c r="B87" s="25" t="s">
        <v>112</v>
      </c>
      <c r="C87" s="31">
        <f>C5+C86</f>
        <v>-201539.73239999992</v>
      </c>
    </row>
    <row r="88" spans="1:3" s="33" customFormat="1" ht="15" x14ac:dyDescent="0.2">
      <c r="A88" s="32"/>
    </row>
    <row r="89" spans="1:3" x14ac:dyDescent="0.25">
      <c r="A89" s="35"/>
      <c r="B89" s="35"/>
    </row>
    <row r="90" spans="1:3" x14ac:dyDescent="0.25">
      <c r="A90" s="35"/>
      <c r="B90" s="35"/>
    </row>
    <row r="91" spans="1:3" x14ac:dyDescent="0.25">
      <c r="A91" s="35"/>
      <c r="B91" s="35"/>
    </row>
    <row r="92" spans="1:3" x14ac:dyDescent="0.25">
      <c r="A92" s="35"/>
      <c r="B92" s="35"/>
    </row>
    <row r="94" spans="1:3" x14ac:dyDescent="0.25">
      <c r="A94" s="37"/>
      <c r="B94" s="37"/>
    </row>
    <row r="96" spans="1:3" x14ac:dyDescent="0.25">
      <c r="A96" s="34"/>
      <c r="B96" s="34"/>
    </row>
    <row r="98" spans="1:2" x14ac:dyDescent="0.25">
      <c r="A98" s="34"/>
      <c r="B98" s="34"/>
    </row>
  </sheetData>
  <mergeCells count="10">
    <mergeCell ref="A98:B98"/>
    <mergeCell ref="A89:B89"/>
    <mergeCell ref="A1:B1"/>
    <mergeCell ref="A2:B2"/>
    <mergeCell ref="A3:B3"/>
    <mergeCell ref="A90:B90"/>
    <mergeCell ref="A91:B91"/>
    <mergeCell ref="A92:B92"/>
    <mergeCell ref="A94:B94"/>
    <mergeCell ref="A96:B9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2022-01-27T07:05:37Z</dcterms:created>
  <dcterms:modified xsi:type="dcterms:W3CDTF">2022-03-15T03:42:46Z</dcterms:modified>
</cp:coreProperties>
</file>