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Юбилей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2" i="1" l="1"/>
  <c r="C62" i="1"/>
  <c r="C47" i="1"/>
  <c r="C39" i="1"/>
  <c r="C26" i="1"/>
  <c r="C94" i="1" s="1"/>
  <c r="C97" i="1" s="1"/>
  <c r="C98" i="1" s="1"/>
  <c r="C13" i="1"/>
</calcChain>
</file>

<file path=xl/sharedStrings.xml><?xml version="1.0" encoding="utf-8"?>
<sst xmlns="http://schemas.openxmlformats.org/spreadsheetml/2006/main" count="136" uniqueCount="134">
  <si>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</si>
  <si>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</si>
  <si>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</si>
  <si>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</si>
  <si>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</si>
  <si>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</si>
  <si>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</si>
  <si>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</si>
  <si>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</si>
  <si>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</si>
  <si>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</si>
  <si>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</si>
  <si>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</si>
  <si>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</si>
  <si>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</si>
  <si>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</si>
  <si>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</si>
  <si>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</si>
  <si>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</si>
  <si>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</si>
  <si>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</si>
  <si>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</si>
  <si>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</si>
  <si>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</si>
  <si>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</si>
  <si>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</si>
  <si>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</si>
  <si>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</si>
  <si>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</si>
  <si>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</si>
  <si>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</si>
  <si>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</si>
  <si>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</si>
  <si>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</si>
  <si>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</si>
  <si>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</si>
  <si>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</si>
  <si>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</si>
  <si>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</si>
  <si>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</si>
  <si>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</si>
  <si>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3.2</t>
  </si>
  <si>
    <t>Ремонт и укрепление входных дверей, окон и слуховых окон</t>
  </si>
  <si>
    <t xml:space="preserve"> 3.3</t>
  </si>
  <si>
    <t>Проверка состояния и ремонт продухов в цоколях зданий</t>
  </si>
  <si>
    <t xml:space="preserve"> 3.4</t>
  </si>
  <si>
    <t>Замена ламп освещения подъездов,подвалов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</si>
  <si>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</si>
  <si>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</si>
  <si>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</si>
  <si>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</si>
  <si>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</si>
  <si>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</si>
  <si>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</si>
  <si>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</si>
  <si>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</si>
  <si>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</si>
  <si>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</si>
  <si>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</si>
  <si>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</si>
  <si>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</si>
  <si>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</si>
  <si>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</si>
  <si>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</si>
  <si>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</si>
  <si>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</si>
  <si>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</si>
  <si>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</si>
  <si>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</si>
  <si>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</si>
  <si>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</si>
  <si>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</si>
  <si>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</si>
  <si>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</si>
  <si>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</si>
  <si>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</si>
  <si>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</si>
  <si>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</si>
  <si>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</si>
  <si>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</si>
  <si>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</si>
  <si>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</si>
  <si>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</si>
  <si>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</si>
  <si>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</si>
  <si>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фотореле</t>
  </si>
  <si>
    <t>смена предохранителя (плавкой вставки) в эл/щитовой</t>
  </si>
  <si>
    <t>устранение обрыва кабеля освещения лестничной кл. (кв.9)</t>
  </si>
  <si>
    <t>Текущий ремонт систем водоснабжения и водоотведения (непредвиденные работы)</t>
  </si>
  <si>
    <t>устранение засора в МКД (коллектор)</t>
  </si>
  <si>
    <t>устранение засора канализации (коллектор)</t>
  </si>
  <si>
    <t>замена прокладок на вентиля для промывки системы отопления</t>
  </si>
  <si>
    <t>установка сбросника стояка отопления Ду 15 мм в подвале (стояк кв.№6,3)</t>
  </si>
  <si>
    <t>смена сборки с вентилем,сбросным вентилем на стояке ХВС в подвале:</t>
  </si>
  <si>
    <t>а</t>
  </si>
  <si>
    <t>смена крана шарового Ду 20мм</t>
  </si>
  <si>
    <t>б</t>
  </si>
  <si>
    <t>смена крана шарового Ду 15мм</t>
  </si>
  <si>
    <t>в</t>
  </si>
  <si>
    <t>смена сгона Ду 20мм</t>
  </si>
  <si>
    <t>г</t>
  </si>
  <si>
    <t>смена муфты стальной Ду 20мм</t>
  </si>
  <si>
    <t>д</t>
  </si>
  <si>
    <t>смена контргайки Ду 20мм</t>
  </si>
  <si>
    <t>е</t>
  </si>
  <si>
    <t>смена резьбы Ду 15мм</t>
  </si>
  <si>
    <t>ж</t>
  </si>
  <si>
    <t>смена резьбы Ду 20мм</t>
  </si>
  <si>
    <t>з</t>
  </si>
  <si>
    <t>уплотнение соединений (лента ФУМ, лен сантехнический)</t>
  </si>
  <si>
    <t>и</t>
  </si>
  <si>
    <t>сварочные работы</t>
  </si>
  <si>
    <t>смена вентиля Ду 15 мм ст.отопления в подвале кв.3</t>
  </si>
  <si>
    <t>устранение засора канализации в МКД (коллектор)</t>
  </si>
  <si>
    <t xml:space="preserve"> 9.3</t>
  </si>
  <si>
    <t>Текущий ремонт конструктивных элементов (непредвиденные работы)</t>
  </si>
  <si>
    <t>очистка чердачного помещения от органических экскриментов</t>
  </si>
  <si>
    <t>распиловка веток и погрузка вручную в автомобиль Юбилейная 13</t>
  </si>
  <si>
    <t>окраска МАФ (скамеек, урн  МАЙ-ИЮНЬ)</t>
  </si>
  <si>
    <t>закрывание створок слухового окна</t>
  </si>
  <si>
    <t>утепление продухов минплитой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</si>
  <si>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</si>
  <si>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</si>
  <si>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</si>
  <si>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</si>
  <si>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</si>
  <si>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13</t>
  </si>
  <si>
    <t>1. Содержание помещений общего пользования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</si>
  <si>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</si>
  <si>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</si>
  <si>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</si>
  <si>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</si>
  <si>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 </t>
  </si>
  <si>
    <t>Результат на 01.01.2021г. ("+" экономия, "-" 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</si>
</sst>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16" fontId="3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2" fontId="8" fillId="0" borderId="1" xfId="0" applyNumberFormat="1" applyFont="1" applyFill="1" applyBorder="1"/>
    <xf numFmtId="0" fontId="8" fillId="0" borderId="1" xfId="0" applyNumberFormat="1" applyFont="1" applyFill="1" applyBorder="1"/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9" fillId="0" borderId="1" xfId="1" applyFont="1" applyBorder="1"/>
    <xf numFmtId="0" fontId="10" fillId="0" borderId="0" xfId="0" applyFont="1" applyFill="1" applyAlignment="1">
      <alignment wrapText="1"/>
    </xf>
    <xf numFmtId="0" fontId="11" fillId="0" borderId="0" xfId="0" applyFont="1" applyFill="1" applyBorder="1"/>
    <xf numFmtId="0" fontId="9" fillId="0" borderId="0" xfId="0" applyFont="1" applyFill="1" applyAlignment="1">
      <alignment horizontal="center" vertical="center"/>
    </xf>
    <xf numFmtId="0" fontId="11" fillId="0" borderId="0" xfId="0" applyFont="1" applyFill="1"/>
    <xf numFmtId="0" fontId="12" fillId="0" borderId="1" xfId="0" applyFont="1" applyFill="1" applyBorder="1"/>
    <xf numFmtId="0" fontId="13" fillId="0" borderId="1" xfId="0" applyFont="1" applyFill="1" applyBorder="1"/>
    <xf numFmtId="2" fontId="13" fillId="0" borderId="1" xfId="0" applyNumberFormat="1" applyFont="1" applyFill="1" applyBorder="1"/>
    <xf numFmtId="0" fontId="9" fillId="0" borderId="1" xfId="1" applyFont="1" applyBorder="1" applyAlignment="1">
      <alignment horizontal="center" vertical="center"/>
    </xf>
    <xf numFmtId="2" fontId="9" fillId="0" borderId="1" xfId="1" applyNumberFormat="1" applyFont="1" applyFill="1" applyBorder="1" applyAlignment="1"/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abSelected="1" workbookViewId="0">
      <selection activeCell="N12" sqref="N12"/>
    </sheetView>
  </sheetViews>
  <sheetFormatPr defaultColWidth="9.140625" defaultRowHeight="11.25" x14ac:dyDescent="0.2"/>
  <cols>
    <col min="1" max="1" width="7.5703125" style="1" customWidth="1"/>
    <col min="2" max="2" width="73.28515625" style="1" customWidth="1"/>
    <col min="3" max="3" width="17.285156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9.1406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9.42578125" style="1" customWidth="1"/>
    <col min="209" max="209" width="6.7109375" style="1" customWidth="1"/>
    <col min="210" max="220" width="7.7109375" style="1" customWidth="1"/>
    <col min="221" max="16384" width="9.140625" style="1"/>
  </cols>
  <sheetData>
    <row r="1" spans="1:3" s="5" customFormat="1" ht="15.75" x14ac:dyDescent="0.25">
      <c r="A1" s="43" t="s">
        <v>132</v>
      </c>
      <c r="B1" s="43"/>
    </row>
    <row r="2" spans="1:3" s="5" customFormat="1" ht="15.75" x14ac:dyDescent="0.25">
      <c r="A2" s="43" t="s">
        <v>125</v>
      </c>
      <c r="B2" s="43"/>
    </row>
    <row r="3" spans="1:3" s="5" customFormat="1" ht="15.75" x14ac:dyDescent="0.25">
      <c r="A3" s="43" t="s">
        <v>126</v>
      </c>
      <c r="B3" s="43"/>
    </row>
    <row r="4" spans="1:3" s="5" customFormat="1" ht="15.75" x14ac:dyDescent="0.25">
      <c r="A4" s="6"/>
      <c r="B4" s="7"/>
    </row>
    <row r="5" spans="1:3" s="8" customFormat="1" ht="15.75" x14ac:dyDescent="0.25">
      <c r="A5" s="9"/>
      <c r="B5" s="10" t="s">
        <v>133</v>
      </c>
      <c r="C5" s="11">
        <v>-94240.056499999962</v>
      </c>
    </row>
    <row r="6" spans="1:3" s="8" customFormat="1" ht="15.75" x14ac:dyDescent="0.25">
      <c r="A6" s="9"/>
      <c r="B6" s="10" t="s">
        <v>127</v>
      </c>
      <c r="C6" s="11"/>
    </row>
    <row r="7" spans="1:3" ht="15.75" x14ac:dyDescent="0.25">
      <c r="A7" s="12" t="s">
        <v>0</v>
      </c>
      <c r="B7" s="13" t="s">
        <v>1</v>
      </c>
      <c r="C7" s="4"/>
    </row>
    <row r="8" spans="1:3" ht="15.75" customHeight="1" x14ac:dyDescent="0.25">
      <c r="A8" s="12"/>
      <c r="B8" s="13" t="s">
        <v>2</v>
      </c>
      <c r="C8" s="14">
        <v>12740.727999999999</v>
      </c>
    </row>
    <row r="9" spans="1:3" ht="15.75" x14ac:dyDescent="0.25">
      <c r="A9" s="15" t="s">
        <v>3</v>
      </c>
      <c r="B9" s="13" t="s">
        <v>4</v>
      </c>
      <c r="C9" s="14">
        <v>0</v>
      </c>
    </row>
    <row r="10" spans="1:3" ht="15.75" x14ac:dyDescent="0.25">
      <c r="A10" s="12"/>
      <c r="B10" s="13" t="s">
        <v>2</v>
      </c>
      <c r="C10" s="14">
        <v>9737.9520000000011</v>
      </c>
    </row>
    <row r="11" spans="1:3" ht="47.25" x14ac:dyDescent="0.25">
      <c r="A11" s="12" t="s">
        <v>5</v>
      </c>
      <c r="B11" s="13" t="s">
        <v>6</v>
      </c>
      <c r="C11" s="14">
        <v>908.87979999999993</v>
      </c>
    </row>
    <row r="12" spans="1:3" ht="23.25" customHeight="1" x14ac:dyDescent="0.25">
      <c r="A12" s="12" t="s">
        <v>7</v>
      </c>
      <c r="B12" s="13" t="s">
        <v>8</v>
      </c>
      <c r="C12" s="14">
        <v>95.835999999999999</v>
      </c>
    </row>
    <row r="13" spans="1:3" ht="15.75" x14ac:dyDescent="0.25">
      <c r="A13" s="12"/>
      <c r="B13" s="16" t="s">
        <v>9</v>
      </c>
      <c r="C13" s="11">
        <f>SUM(C8:C12)</f>
        <v>23483.395799999998</v>
      </c>
    </row>
    <row r="14" spans="1:3" ht="15.75" x14ac:dyDescent="0.25">
      <c r="A14" s="12"/>
      <c r="B14" s="13"/>
      <c r="C14" s="14"/>
    </row>
    <row r="15" spans="1:3" ht="31.5" x14ac:dyDescent="0.25">
      <c r="A15" s="12" t="s">
        <v>10</v>
      </c>
      <c r="B15" s="16" t="s">
        <v>11</v>
      </c>
      <c r="C15" s="14"/>
    </row>
    <row r="16" spans="1:3" ht="15.75" x14ac:dyDescent="0.25">
      <c r="A16" s="12" t="s">
        <v>12</v>
      </c>
      <c r="B16" s="13" t="s">
        <v>13</v>
      </c>
      <c r="C16" s="14">
        <v>519.79200000000014</v>
      </c>
    </row>
    <row r="17" spans="1:3" ht="15.75" x14ac:dyDescent="0.25">
      <c r="A17" s="12" t="s">
        <v>14</v>
      </c>
      <c r="B17" s="13" t="s">
        <v>15</v>
      </c>
      <c r="C17" s="14">
        <v>1900.26</v>
      </c>
    </row>
    <row r="18" spans="1:3" ht="15.75" x14ac:dyDescent="0.25">
      <c r="A18" s="12" t="s">
        <v>16</v>
      </c>
      <c r="B18" s="13" t="s">
        <v>17</v>
      </c>
      <c r="C18" s="14">
        <v>465.255</v>
      </c>
    </row>
    <row r="19" spans="1:3" ht="15.75" x14ac:dyDescent="0.25">
      <c r="A19" s="12" t="s">
        <v>18</v>
      </c>
      <c r="B19" s="13" t="s">
        <v>19</v>
      </c>
      <c r="C19" s="14">
        <v>1264.4799999999998</v>
      </c>
    </row>
    <row r="20" spans="1:3" ht="15.75" x14ac:dyDescent="0.25">
      <c r="A20" s="12" t="s">
        <v>20</v>
      </c>
      <c r="B20" s="13" t="s">
        <v>21</v>
      </c>
      <c r="C20" s="14">
        <v>3212.64</v>
      </c>
    </row>
    <row r="21" spans="1:3" ht="15.75" x14ac:dyDescent="0.25">
      <c r="A21" s="12" t="s">
        <v>22</v>
      </c>
      <c r="B21" s="13" t="s">
        <v>23</v>
      </c>
      <c r="C21" s="14">
        <v>3289.1430000000005</v>
      </c>
    </row>
    <row r="22" spans="1:3" ht="15.75" x14ac:dyDescent="0.25">
      <c r="A22" s="12" t="s">
        <v>24</v>
      </c>
      <c r="B22" s="13" t="s">
        <v>25</v>
      </c>
      <c r="C22" s="14">
        <v>933.88</v>
      </c>
    </row>
    <row r="23" spans="1:3" ht="31.5" x14ac:dyDescent="0.25">
      <c r="A23" s="12" t="s">
        <v>26</v>
      </c>
      <c r="B23" s="13" t="s">
        <v>27</v>
      </c>
      <c r="C23" s="14">
        <v>361.22799999999995</v>
      </c>
    </row>
    <row r="24" spans="1:3" ht="47.25" x14ac:dyDescent="0.25">
      <c r="A24" s="12" t="s">
        <v>28</v>
      </c>
      <c r="B24" s="13" t="s">
        <v>29</v>
      </c>
      <c r="C24" s="14">
        <v>913.35199999999986</v>
      </c>
    </row>
    <row r="25" spans="1:3" ht="15.75" x14ac:dyDescent="0.25">
      <c r="A25" s="12" t="s">
        <v>30</v>
      </c>
      <c r="B25" s="13" t="s">
        <v>31</v>
      </c>
      <c r="C25" s="14">
        <v>1004.3599999999999</v>
      </c>
    </row>
    <row r="26" spans="1:3" ht="15.75" x14ac:dyDescent="0.25">
      <c r="A26" s="12"/>
      <c r="B26" s="16" t="s">
        <v>32</v>
      </c>
      <c r="C26" s="11">
        <f>SUM(C16:C25)</f>
        <v>13864.39</v>
      </c>
    </row>
    <row r="27" spans="1:3" ht="15.75" x14ac:dyDescent="0.25">
      <c r="A27" s="12"/>
      <c r="B27" s="13"/>
      <c r="C27" s="14"/>
    </row>
    <row r="28" spans="1:3" ht="15.75" x14ac:dyDescent="0.25">
      <c r="A28" s="12"/>
      <c r="B28" s="16" t="s">
        <v>33</v>
      </c>
      <c r="C28" s="14"/>
    </row>
    <row r="29" spans="1:3" ht="31.5" x14ac:dyDescent="0.25">
      <c r="A29" s="12" t="s">
        <v>34</v>
      </c>
      <c r="B29" s="13" t="s">
        <v>35</v>
      </c>
      <c r="C29" s="14">
        <v>0</v>
      </c>
    </row>
    <row r="30" spans="1:3" s="2" customFormat="1" ht="15.75" customHeight="1" x14ac:dyDescent="0.25">
      <c r="A30" s="12"/>
      <c r="B30" s="13" t="s">
        <v>36</v>
      </c>
      <c r="C30" s="14">
        <v>8116.1</v>
      </c>
    </row>
    <row r="31" spans="1:3" s="2" customFormat="1" ht="16.5" customHeight="1" x14ac:dyDescent="0.25">
      <c r="A31" s="12"/>
      <c r="B31" s="13" t="s">
        <v>37</v>
      </c>
      <c r="C31" s="14">
        <v>6251.7000000000007</v>
      </c>
    </row>
    <row r="32" spans="1:3" s="2" customFormat="1" ht="18" customHeight="1" x14ac:dyDescent="0.25">
      <c r="A32" s="12"/>
      <c r="B32" s="13" t="s">
        <v>38</v>
      </c>
      <c r="C32" s="14">
        <v>3307.2000000000003</v>
      </c>
    </row>
    <row r="33" spans="1:3" s="2" customFormat="1" ht="13.5" customHeight="1" x14ac:dyDescent="0.25">
      <c r="A33" s="12"/>
      <c r="B33" s="13" t="s">
        <v>39</v>
      </c>
      <c r="C33" s="14">
        <v>230.1</v>
      </c>
    </row>
    <row r="34" spans="1:3" s="2" customFormat="1" ht="15.75" x14ac:dyDescent="0.25">
      <c r="A34" s="12"/>
      <c r="B34" s="13" t="s">
        <v>40</v>
      </c>
      <c r="C34" s="14">
        <v>605.76</v>
      </c>
    </row>
    <row r="35" spans="1:3" ht="15.75" x14ac:dyDescent="0.25">
      <c r="A35" s="12" t="s">
        <v>41</v>
      </c>
      <c r="B35" s="13" t="s">
        <v>42</v>
      </c>
      <c r="C35" s="14">
        <v>0</v>
      </c>
    </row>
    <row r="36" spans="1:3" ht="15.75" x14ac:dyDescent="0.25">
      <c r="A36" s="12" t="s">
        <v>43</v>
      </c>
      <c r="B36" s="13" t="s">
        <v>44</v>
      </c>
      <c r="C36" s="14">
        <v>0</v>
      </c>
    </row>
    <row r="37" spans="1:3" ht="15.75" x14ac:dyDescent="0.25">
      <c r="A37" s="12" t="s">
        <v>45</v>
      </c>
      <c r="B37" s="13" t="s">
        <v>46</v>
      </c>
      <c r="C37" s="14">
        <v>64.930000000000007</v>
      </c>
    </row>
    <row r="38" spans="1:3" ht="15.75" x14ac:dyDescent="0.25">
      <c r="A38" s="12"/>
      <c r="B38" s="13" t="s">
        <v>47</v>
      </c>
      <c r="C38" s="14">
        <v>0</v>
      </c>
    </row>
    <row r="39" spans="1:3" ht="15.75" x14ac:dyDescent="0.25">
      <c r="A39" s="12"/>
      <c r="B39" s="16" t="s">
        <v>48</v>
      </c>
      <c r="C39" s="11">
        <f>SUM(C29:C38)</f>
        <v>18575.789999999997</v>
      </c>
    </row>
    <row r="40" spans="1:3" ht="15.75" x14ac:dyDescent="0.25">
      <c r="A40" s="12"/>
      <c r="B40" s="16" t="s">
        <v>49</v>
      </c>
      <c r="C40" s="14"/>
    </row>
    <row r="41" spans="1:3" ht="15.75" x14ac:dyDescent="0.25">
      <c r="A41" s="12" t="s">
        <v>50</v>
      </c>
      <c r="B41" s="13" t="s">
        <v>51</v>
      </c>
      <c r="C41" s="14">
        <v>3526.9559999999992</v>
      </c>
    </row>
    <row r="42" spans="1:3" ht="15.75" x14ac:dyDescent="0.25">
      <c r="A42" s="12" t="s">
        <v>52</v>
      </c>
      <c r="B42" s="13" t="s">
        <v>53</v>
      </c>
      <c r="C42" s="14">
        <v>0</v>
      </c>
    </row>
    <row r="43" spans="1:3" ht="15.75" x14ac:dyDescent="0.25">
      <c r="A43" s="12" t="s">
        <v>54</v>
      </c>
      <c r="B43" s="13" t="s">
        <v>55</v>
      </c>
      <c r="C43" s="14">
        <v>2973.7079999999996</v>
      </c>
    </row>
    <row r="44" spans="1:3" ht="31.5" x14ac:dyDescent="0.25">
      <c r="A44" s="12" t="s">
        <v>56</v>
      </c>
      <c r="B44" s="13" t="s">
        <v>57</v>
      </c>
      <c r="C44" s="14">
        <v>2351.3039999999996</v>
      </c>
    </row>
    <row r="45" spans="1:3" ht="15.75" x14ac:dyDescent="0.25">
      <c r="A45" s="12" t="s">
        <v>58</v>
      </c>
      <c r="B45" s="13" t="s">
        <v>59</v>
      </c>
      <c r="C45" s="14">
        <v>1444</v>
      </c>
    </row>
    <row r="46" spans="1:3" ht="15.75" x14ac:dyDescent="0.25">
      <c r="A46" s="12" t="s">
        <v>60</v>
      </c>
      <c r="B46" s="13" t="s">
        <v>61</v>
      </c>
      <c r="C46" s="14">
        <v>0</v>
      </c>
    </row>
    <row r="47" spans="1:3" ht="15.75" x14ac:dyDescent="0.25">
      <c r="A47" s="12"/>
      <c r="B47" s="16" t="s">
        <v>62</v>
      </c>
      <c r="C47" s="11">
        <f>SUM(C41:C46)</f>
        <v>10295.967999999999</v>
      </c>
    </row>
    <row r="48" spans="1:3" ht="15.75" x14ac:dyDescent="0.25">
      <c r="A48" s="12"/>
      <c r="B48" s="16" t="s">
        <v>63</v>
      </c>
      <c r="C48" s="14"/>
    </row>
    <row r="49" spans="1:3" ht="31.5" x14ac:dyDescent="0.25">
      <c r="A49" s="12" t="s">
        <v>64</v>
      </c>
      <c r="B49" s="13" t="s">
        <v>65</v>
      </c>
      <c r="C49" s="11">
        <v>6569.819999999997</v>
      </c>
    </row>
    <row r="50" spans="1:3" ht="15.75" x14ac:dyDescent="0.25">
      <c r="A50" s="12" t="s">
        <v>66</v>
      </c>
      <c r="B50" s="13" t="s">
        <v>67</v>
      </c>
      <c r="C50" s="11">
        <v>1867.2120000000004</v>
      </c>
    </row>
    <row r="51" spans="1:3" ht="15.75" x14ac:dyDescent="0.25">
      <c r="A51" s="12"/>
      <c r="B51" s="16" t="s">
        <v>68</v>
      </c>
      <c r="C51" s="11"/>
    </row>
    <row r="52" spans="1:3" ht="15.75" x14ac:dyDescent="0.25">
      <c r="A52" s="12"/>
      <c r="B52" s="13"/>
      <c r="C52" s="11"/>
    </row>
    <row r="53" spans="1:3" ht="15.75" x14ac:dyDescent="0.25">
      <c r="A53" s="17" t="s">
        <v>69</v>
      </c>
      <c r="B53" s="13" t="s">
        <v>70</v>
      </c>
      <c r="C53" s="11">
        <v>994.16</v>
      </c>
    </row>
    <row r="54" spans="1:3" ht="15.75" x14ac:dyDescent="0.25">
      <c r="A54" s="17" t="s">
        <v>71</v>
      </c>
      <c r="B54" s="13" t="s">
        <v>72</v>
      </c>
      <c r="C54" s="11">
        <v>959.4799999999999</v>
      </c>
    </row>
    <row r="55" spans="1:3" ht="15.75" x14ac:dyDescent="0.25">
      <c r="A55" s="12"/>
      <c r="B55" s="13"/>
      <c r="C55" s="14"/>
    </row>
    <row r="56" spans="1:3" ht="15.75" x14ac:dyDescent="0.25">
      <c r="A56" s="12"/>
      <c r="B56" s="16" t="s">
        <v>73</v>
      </c>
      <c r="C56" s="14"/>
    </row>
    <row r="57" spans="1:3" ht="15.75" x14ac:dyDescent="0.25">
      <c r="A57" s="12" t="s">
        <v>74</v>
      </c>
      <c r="B57" s="13" t="s">
        <v>75</v>
      </c>
      <c r="C57" s="14">
        <v>3390</v>
      </c>
    </row>
    <row r="58" spans="1:3" ht="15.75" x14ac:dyDescent="0.25">
      <c r="A58" s="12" t="s">
        <v>76</v>
      </c>
      <c r="B58" s="13" t="s">
        <v>77</v>
      </c>
      <c r="C58" s="14">
        <v>4498.2</v>
      </c>
    </row>
    <row r="59" spans="1:3" ht="31.5" x14ac:dyDescent="0.25">
      <c r="A59" s="12"/>
      <c r="B59" s="13" t="s">
        <v>78</v>
      </c>
      <c r="C59" s="14">
        <v>3300.6000000000008</v>
      </c>
    </row>
    <row r="60" spans="1:3" ht="31.5" x14ac:dyDescent="0.25">
      <c r="A60" s="12"/>
      <c r="B60" s="13" t="s">
        <v>79</v>
      </c>
      <c r="C60" s="14">
        <v>3300.6000000000008</v>
      </c>
    </row>
    <row r="61" spans="1:3" ht="31.5" x14ac:dyDescent="0.25">
      <c r="A61" s="12"/>
      <c r="B61" s="13" t="s">
        <v>80</v>
      </c>
      <c r="C61" s="14">
        <v>3300.6000000000008</v>
      </c>
    </row>
    <row r="62" spans="1:3" ht="15.75" x14ac:dyDescent="0.25">
      <c r="A62" s="12"/>
      <c r="B62" s="16" t="s">
        <v>81</v>
      </c>
      <c r="C62" s="11">
        <f>SUM(C57:C61)</f>
        <v>17790.000000000004</v>
      </c>
    </row>
    <row r="63" spans="1:3" ht="15.75" x14ac:dyDescent="0.25">
      <c r="A63" s="12"/>
      <c r="B63" s="16" t="s">
        <v>82</v>
      </c>
      <c r="C63" s="14"/>
    </row>
    <row r="64" spans="1:3" ht="15.75" x14ac:dyDescent="0.25">
      <c r="A64" s="12" t="s">
        <v>83</v>
      </c>
      <c r="B64" s="16" t="s">
        <v>84</v>
      </c>
      <c r="C64" s="14">
        <v>0</v>
      </c>
    </row>
    <row r="65" spans="1:3" s="3" customFormat="1" ht="15.75" x14ac:dyDescent="0.25">
      <c r="A65" s="18"/>
      <c r="B65" s="19" t="s">
        <v>85</v>
      </c>
      <c r="C65" s="20">
        <v>403.15</v>
      </c>
    </row>
    <row r="66" spans="1:3" s="3" customFormat="1" ht="15.75" x14ac:dyDescent="0.25">
      <c r="A66" s="21"/>
      <c r="B66" s="22" t="s">
        <v>86</v>
      </c>
      <c r="C66" s="20">
        <v>256.54000000000002</v>
      </c>
    </row>
    <row r="67" spans="1:3" s="3" customFormat="1" ht="15.75" x14ac:dyDescent="0.25">
      <c r="A67" s="21"/>
      <c r="B67" s="22" t="s">
        <v>87</v>
      </c>
      <c r="C67" s="20">
        <v>528.9</v>
      </c>
    </row>
    <row r="68" spans="1:3" s="3" customFormat="1" ht="31.5" x14ac:dyDescent="0.25">
      <c r="A68" s="21"/>
      <c r="B68" s="16" t="s">
        <v>88</v>
      </c>
      <c r="C68" s="20">
        <v>0</v>
      </c>
    </row>
    <row r="69" spans="1:3" ht="15.75" x14ac:dyDescent="0.25">
      <c r="A69" s="23"/>
      <c r="B69" s="22" t="s">
        <v>89</v>
      </c>
      <c r="C69" s="14">
        <v>0</v>
      </c>
    </row>
    <row r="70" spans="1:3" ht="15.75" x14ac:dyDescent="0.25">
      <c r="A70" s="23"/>
      <c r="B70" s="22" t="s">
        <v>90</v>
      </c>
      <c r="C70" s="14">
        <v>0</v>
      </c>
    </row>
    <row r="71" spans="1:3" ht="15.75" x14ac:dyDescent="0.25">
      <c r="A71" s="23"/>
      <c r="B71" s="24" t="s">
        <v>91</v>
      </c>
      <c r="C71" s="14">
        <v>130.22</v>
      </c>
    </row>
    <row r="72" spans="1:3" ht="15.75" x14ac:dyDescent="0.25">
      <c r="A72" s="23"/>
      <c r="B72" s="22" t="s">
        <v>90</v>
      </c>
      <c r="C72" s="14">
        <v>0</v>
      </c>
    </row>
    <row r="73" spans="1:3" ht="31.5" x14ac:dyDescent="0.25">
      <c r="A73" s="25"/>
      <c r="B73" s="24" t="s">
        <v>92</v>
      </c>
      <c r="C73" s="14">
        <v>918.01</v>
      </c>
    </row>
    <row r="74" spans="1:3" ht="31.5" x14ac:dyDescent="0.25">
      <c r="A74" s="25"/>
      <c r="B74" s="26" t="s">
        <v>93</v>
      </c>
      <c r="C74" s="14">
        <v>0</v>
      </c>
    </row>
    <row r="75" spans="1:3" ht="15.75" x14ac:dyDescent="0.25">
      <c r="A75" s="25" t="s">
        <v>94</v>
      </c>
      <c r="B75" s="24" t="s">
        <v>95</v>
      </c>
      <c r="C75" s="14">
        <v>918.01</v>
      </c>
    </row>
    <row r="76" spans="1:3" ht="15.75" x14ac:dyDescent="0.25">
      <c r="A76" s="25" t="s">
        <v>96</v>
      </c>
      <c r="B76" s="24" t="s">
        <v>97</v>
      </c>
      <c r="C76" s="14">
        <v>918.01</v>
      </c>
    </row>
    <row r="77" spans="1:3" ht="15.75" x14ac:dyDescent="0.25">
      <c r="A77" s="25" t="s">
        <v>98</v>
      </c>
      <c r="B77" s="24" t="s">
        <v>99</v>
      </c>
      <c r="C77" s="14">
        <v>199.71</v>
      </c>
    </row>
    <row r="78" spans="1:3" ht="15.75" x14ac:dyDescent="0.25">
      <c r="A78" s="25" t="s">
        <v>100</v>
      </c>
      <c r="B78" s="24" t="s">
        <v>101</v>
      </c>
      <c r="C78" s="14">
        <v>238.78</v>
      </c>
    </row>
    <row r="79" spans="1:3" ht="15.75" x14ac:dyDescent="0.25">
      <c r="A79" s="25" t="s">
        <v>102</v>
      </c>
      <c r="B79" s="24" t="s">
        <v>103</v>
      </c>
      <c r="C79" s="14">
        <v>70.400000000000006</v>
      </c>
    </row>
    <row r="80" spans="1:3" ht="15.75" x14ac:dyDescent="0.25">
      <c r="A80" s="25" t="s">
        <v>104</v>
      </c>
      <c r="B80" s="24" t="s">
        <v>105</v>
      </c>
      <c r="C80" s="14">
        <v>70.400000000000006</v>
      </c>
    </row>
    <row r="81" spans="1:3" ht="15.75" x14ac:dyDescent="0.25">
      <c r="A81" s="25" t="s">
        <v>106</v>
      </c>
      <c r="B81" s="24" t="s">
        <v>107</v>
      </c>
      <c r="C81" s="14">
        <v>142.06</v>
      </c>
    </row>
    <row r="82" spans="1:3" ht="15.75" x14ac:dyDescent="0.25">
      <c r="A82" s="25" t="s">
        <v>108</v>
      </c>
      <c r="B82" s="24" t="s">
        <v>109</v>
      </c>
      <c r="C82" s="14">
        <v>40.451999999999998</v>
      </c>
    </row>
    <row r="83" spans="1:3" ht="15.75" x14ac:dyDescent="0.25">
      <c r="A83" s="25" t="s">
        <v>110</v>
      </c>
      <c r="B83" s="24" t="s">
        <v>111</v>
      </c>
      <c r="C83" s="14">
        <v>995.22</v>
      </c>
    </row>
    <row r="84" spans="1:3" ht="15.75" x14ac:dyDescent="0.25">
      <c r="A84" s="25"/>
      <c r="B84" s="22" t="s">
        <v>112</v>
      </c>
      <c r="C84" s="14">
        <v>918.01</v>
      </c>
    </row>
    <row r="85" spans="1:3" ht="15.75" x14ac:dyDescent="0.25">
      <c r="A85" s="27"/>
      <c r="B85" s="22" t="s">
        <v>113</v>
      </c>
      <c r="C85" s="14">
        <v>0</v>
      </c>
    </row>
    <row r="86" spans="1:3" ht="31.5" x14ac:dyDescent="0.25">
      <c r="A86" s="12" t="s">
        <v>114</v>
      </c>
      <c r="B86" s="16" t="s">
        <v>115</v>
      </c>
      <c r="C86" s="14">
        <v>0</v>
      </c>
    </row>
    <row r="87" spans="1:3" ht="15.75" x14ac:dyDescent="0.25">
      <c r="A87" s="23"/>
      <c r="B87" s="28" t="s">
        <v>116</v>
      </c>
      <c r="C87" s="14">
        <v>0</v>
      </c>
    </row>
    <row r="88" spans="1:3" ht="15.75" x14ac:dyDescent="0.25">
      <c r="A88" s="23"/>
      <c r="B88" s="29" t="s">
        <v>117</v>
      </c>
      <c r="C88" s="14">
        <v>1644.4499999999998</v>
      </c>
    </row>
    <row r="89" spans="1:3" ht="15.75" x14ac:dyDescent="0.25">
      <c r="A89" s="23"/>
      <c r="B89" s="4" t="s">
        <v>118</v>
      </c>
      <c r="C89" s="14">
        <v>457.178</v>
      </c>
    </row>
    <row r="90" spans="1:3" ht="15.75" x14ac:dyDescent="0.25">
      <c r="A90" s="23"/>
      <c r="B90" s="30" t="s">
        <v>119</v>
      </c>
      <c r="C90" s="14">
        <v>64.73</v>
      </c>
    </row>
    <row r="91" spans="1:3" ht="15.75" x14ac:dyDescent="0.25">
      <c r="A91" s="23"/>
      <c r="B91" s="29" t="s">
        <v>120</v>
      </c>
      <c r="C91" s="14">
        <v>303.488</v>
      </c>
    </row>
    <row r="92" spans="1:3" ht="15.75" x14ac:dyDescent="0.25">
      <c r="A92" s="12"/>
      <c r="B92" s="16" t="s">
        <v>121</v>
      </c>
      <c r="C92" s="11">
        <f>SUM(C64:C91)</f>
        <v>9217.7179999999989</v>
      </c>
    </row>
    <row r="93" spans="1:3" ht="15.75" x14ac:dyDescent="0.25">
      <c r="A93" s="17" t="s">
        <v>122</v>
      </c>
      <c r="B93" s="13" t="s">
        <v>123</v>
      </c>
      <c r="C93" s="11">
        <v>18602.963999999996</v>
      </c>
    </row>
    <row r="94" spans="1:3" ht="15" x14ac:dyDescent="0.25">
      <c r="A94" s="36"/>
      <c r="B94" s="37" t="s">
        <v>124</v>
      </c>
      <c r="C94" s="38">
        <f>C13+C26+C39+C47+C49+C50+C53+C54+C62+C92+C93</f>
        <v>122220.89779999996</v>
      </c>
    </row>
    <row r="95" spans="1:3" s="32" customFormat="1" ht="15" x14ac:dyDescent="0.25">
      <c r="A95" s="39"/>
      <c r="B95" s="31" t="s">
        <v>128</v>
      </c>
      <c r="C95" s="40">
        <v>112447.56</v>
      </c>
    </row>
    <row r="96" spans="1:3" s="33" customFormat="1" ht="15" x14ac:dyDescent="0.25">
      <c r="A96" s="39"/>
      <c r="B96" s="31" t="s">
        <v>129</v>
      </c>
      <c r="C96" s="40">
        <v>102423.4</v>
      </c>
    </row>
    <row r="97" spans="1:3" s="33" customFormat="1" ht="15" x14ac:dyDescent="0.25">
      <c r="A97" s="41"/>
      <c r="B97" s="31" t="s">
        <v>131</v>
      </c>
      <c r="C97" s="42">
        <f>C96-C94</f>
        <v>-19797.497799999968</v>
      </c>
    </row>
    <row r="98" spans="1:3" s="33" customFormat="1" ht="15" x14ac:dyDescent="0.25">
      <c r="A98" s="41"/>
      <c r="B98" s="31" t="s">
        <v>130</v>
      </c>
      <c r="C98" s="42">
        <f>C5+C97</f>
        <v>-114037.55429999993</v>
      </c>
    </row>
    <row r="99" spans="1:3" s="35" customFormat="1" ht="15" x14ac:dyDescent="0.2">
      <c r="A99" s="34"/>
    </row>
    <row r="100" spans="1:3" s="35" customFormat="1" ht="15" x14ac:dyDescent="0.2">
      <c r="A100" s="34"/>
    </row>
    <row r="101" spans="1:3" s="35" customFormat="1" ht="15" x14ac:dyDescent="0.2">
      <c r="A101" s="3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2022-03-09T02:48:27Z</dcterms:created>
  <dcterms:modified xsi:type="dcterms:W3CDTF">2022-03-15T03:42:54Z</dcterms:modified>
</cp:coreProperties>
</file>