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6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35" i="1" l="1"/>
  <c r="C73" i="1"/>
  <c r="C54" i="1"/>
  <c r="C44" i="1"/>
  <c r="C34" i="1"/>
  <c r="C21" i="1"/>
  <c r="C137" i="1" s="1"/>
  <c r="C140" i="1" s="1"/>
  <c r="C141" i="1" s="1"/>
</calcChain>
</file>

<file path=xl/sharedStrings.xml><?xml version="1.0" encoding="utf-8"?>
<sst xmlns="http://schemas.openxmlformats.org/spreadsheetml/2006/main" count="199" uniqueCount="161">
  <si>
    <t>г</t>
  </si>
  <si>
    <t>д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</si>
  <si>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</si>
  <si>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</si>
  <si>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</si>
  <si>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</si>
  <si>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</si>
  <si>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</si>
  <si>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</si>
  <si>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</si>
  <si>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</si>
  <si>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</si>
  <si>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</si>
  <si>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</si>
  <si>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</si>
  <si>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</si>
  <si>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</si>
  <si>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</si>
  <si>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</si>
  <si>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</si>
  <si>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</si>
  <si>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</si>
  <si>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</si>
  <si>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</si>
  <si>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</si>
  <si>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</si>
  <si>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</si>
  <si>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</si>
  <si>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</si>
  <si>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</si>
  <si>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</si>
  <si>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</si>
  <si>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</t>
  </si>
  <si>
    <t>Подметание снега толщиной выше 2-х см</t>
  </si>
  <si>
    <t xml:space="preserve"> 2.7</t>
  </si>
  <si>
    <t>Сдвижка и подметание территории в зимний период (механизированная уборка) с вывозом снега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</si>
  <si>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</si>
  <si>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</si>
  <si>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</si>
  <si>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</si>
  <si>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</si>
  <si>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</si>
  <si>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Устройство снежной горки</t>
  </si>
  <si>
    <t xml:space="preserve">            ИТОГО по п. 2 :</t>
  </si>
  <si>
    <t xml:space="preserve">   3. 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</si>
  <si>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</si>
  <si>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</si>
  <si>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</si>
  <si>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</si>
  <si>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</si>
  <si>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</si>
  <si>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ликвидация воздушных пробок в системе ЦО</t>
  </si>
  <si>
    <t>замер температуры обратного теплоносителя</t>
  </si>
  <si>
    <t>регулировка и наладка системы отопления</t>
  </si>
  <si>
    <t xml:space="preserve">            ИТОГО по п. 3 :</t>
  </si>
  <si>
    <t xml:space="preserve">   4. Проведение технических осмотров и мелкий ремонт</t>
  </si>
  <si>
    <t>5.1.</t>
  </si>
  <si>
    <t>Замена ламп освещения подъездов,подвалов</t>
  </si>
  <si>
    <t>ламп люминисцентных</t>
  </si>
  <si>
    <t>5.2.</t>
  </si>
  <si>
    <t>Замена ламп освещения внутриквартального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</si>
  <si>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</si>
  <si>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</si>
  <si>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</si>
  <si>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</si>
  <si>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</si>
  <si>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 xml:space="preserve">Проведение тех. осмотров  и устран. неисправнв системах водоснабжения и канализации чердаков </t>
  </si>
  <si>
    <t>подвалов</t>
  </si>
  <si>
    <t>5.6.</t>
  </si>
  <si>
    <t>Ершение канализационного выпуска</t>
  </si>
  <si>
    <t xml:space="preserve">            ИТОГО по п. 4 :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</si>
  <si>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</si>
  <si>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</si>
  <si>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</si>
  <si>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</si>
  <si>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</si>
  <si>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</si>
  <si>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</si>
  <si>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</si>
  <si>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</si>
  <si>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</si>
  <si>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</si>
  <si>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</si>
  <si>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</si>
  <si>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</si>
  <si>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</si>
  <si>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</si>
  <si>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</si>
  <si>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</si>
  <si>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</si>
  <si>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</si>
  <si>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</si>
  <si>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</si>
  <si>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7,3,1</t>
  </si>
  <si>
    <t>Обслуживание приборов учета электроэнергии</t>
  </si>
  <si>
    <t>снятие и запись показаний</t>
  </si>
  <si>
    <t>Итого:</t>
  </si>
  <si>
    <t xml:space="preserve">  9. Текущий ремонт (непредвиденные работы)</t>
  </si>
  <si>
    <t>9.2.</t>
  </si>
  <si>
    <t>Текущий ремонт систем водоснабжения, водоотведения, отопления (непредвиденные работы)</t>
  </si>
  <si>
    <t>ремонт аллюминиевого радиатора (перегруппировка) кв.27:</t>
  </si>
  <si>
    <t>а</t>
  </si>
  <si>
    <t>смена муфты Ду 15 мм</t>
  </si>
  <si>
    <t>б</t>
  </si>
  <si>
    <t>смена сантехнической силиконовой уплотняющей прокладки</t>
  </si>
  <si>
    <t>в</t>
  </si>
  <si>
    <t>смена прокладки паронитовой для аллюминиевого радиатора</t>
  </si>
  <si>
    <t>уплотнение соединений лентой ФУМ</t>
  </si>
  <si>
    <t>ремонт аллюминиевого радиатора (перегруппировка) кв.27 (второй радиатор):</t>
  </si>
  <si>
    <t>ремонт аллюминиевого радиатора (перегруппировка) кв.44:</t>
  </si>
  <si>
    <t>ремонт аллюминиевого радиатора (перегруппировка) кв.35:</t>
  </si>
  <si>
    <t>смена вентиля Ду 15 мм с отжигом на стояке отопления лестничной клетке - 1 подъезд</t>
  </si>
  <si>
    <t>уплотнение соединений лентой ФУМ-1подъезд</t>
  </si>
  <si>
    <t>устранение свища отопления на лестничной клетке - 1 подъезд</t>
  </si>
  <si>
    <t>смена вводного вентиля ХВС кв.№2</t>
  </si>
  <si>
    <t>смена прокладки 3/4 резина  кв.№2</t>
  </si>
  <si>
    <t>ремонт аллюминиевого радиатора (перегруппировка) кв.30:</t>
  </si>
  <si>
    <t>герметизация примыканий силиконовым герметиком</t>
  </si>
  <si>
    <t>ремонт аллюминиевого радиатора (перегруппировка) кв.29:</t>
  </si>
  <si>
    <t>замена ППР:</t>
  </si>
  <si>
    <t>устройство стального перехода Ду 57*25</t>
  </si>
  <si>
    <t>смена участка трубы ВГП Ду 25мм</t>
  </si>
  <si>
    <t>смена сантехнической паронитовой прокладки Ду 25мм</t>
  </si>
  <si>
    <t>перемонтаж болтовых соединений болтМ12*50/гайка М12</t>
  </si>
  <si>
    <t>сварочные работы</t>
  </si>
  <si>
    <t>замена сантехнических уплотняющих прокладок на вентилях и шлангах компрессора для промывки системы отопления</t>
  </si>
  <si>
    <t>устранение течи радиатора кв.19:</t>
  </si>
  <si>
    <t>смена прокладки кольцо</t>
  </si>
  <si>
    <t>уплотнение соединений (лен сантехнический)</t>
  </si>
  <si>
    <t>снятие и перегруппировка радиатора кв.41</t>
  </si>
  <si>
    <t xml:space="preserve"> 9.3</t>
  </si>
  <si>
    <t>Текущий ремонт систем конструкт.элементов (непредвиденные работы)</t>
  </si>
  <si>
    <t>установка пружины на тамбурную дверь</t>
  </si>
  <si>
    <t>укрепление водосточной трубы саморезами</t>
  </si>
  <si>
    <t>установка навесного замка на подвальную дверь</t>
  </si>
  <si>
    <t>закрытие продухов (повторно)</t>
  </si>
  <si>
    <t>проверка сливов на укрепление</t>
  </si>
  <si>
    <t>укрепление профлиста под балконом на саморезы</t>
  </si>
  <si>
    <t xml:space="preserve">перенавеска почтовых ящиков </t>
  </si>
  <si>
    <t>открытие продухов</t>
  </si>
  <si>
    <t>побелка бордюр известью</t>
  </si>
  <si>
    <t>замена бруска на скамейке, детский городок 1500*90*50</t>
  </si>
  <si>
    <t>изготовление и установка досок объявления  на фасад</t>
  </si>
  <si>
    <t>завоз дресвы для посыпки зимой</t>
  </si>
  <si>
    <t>смена бруска на скамейке 1500*90*50 с креплением на болты 8*80-2 шт ЮБ.1А,1Г</t>
  </si>
  <si>
    <t>распиловка веток и погрузка вручную в автомобиль Юбилейная 1А, 1Г</t>
  </si>
  <si>
    <t>окраска МАФ (скамеек, урн  МАЙ-ИЮНЬ)</t>
  </si>
  <si>
    <t>Управление МКД</t>
  </si>
  <si>
    <t>13.</t>
  </si>
  <si>
    <t xml:space="preserve">   Сумма затрат по дому:</t>
  </si>
  <si>
    <t>по управлению и обслуживанию</t>
  </si>
  <si>
    <t>МКД по ул.Юбилейная 1a</t>
  </si>
  <si>
    <t>1. Содержание помещений общего пользования</t>
  </si>
  <si>
    <t>Итого начислено населению по тарифу</t>
  </si>
  <si>
    <t>Итого оплачено населением</t>
  </si>
  <si>
    <t>Результат накоплением "+" - экономия "-" - перерасход</t>
  </si>
  <si>
    <t>Директор ООО "ЖКУ"                                                             А.Г.Свянтов</t>
  </si>
  <si>
    <t>Результат за 2021 год "+" - экономия "-" - перерасход</t>
  </si>
  <si>
    <t xml:space="preserve">Отчет за 2021г </t>
  </si>
  <si>
    <t>Результат на 01.01.2021г. ("+" экономия, "-" перерасход)</t>
  </si>
  <si>
    <t>Поверка и ремонт теплосчетчика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</si>
</sst>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5" fillId="0" borderId="1" xfId="0" applyNumberFormat="1" applyFont="1" applyBorder="1"/>
    <xf numFmtId="2" fontId="2" fillId="0" borderId="1" xfId="0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/>
    <xf numFmtId="2" fontId="8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topLeftCell="A127" workbookViewId="0">
      <selection activeCell="C67" sqref="C67"/>
    </sheetView>
  </sheetViews>
  <sheetFormatPr defaultColWidth="9.140625" defaultRowHeight="12.75" x14ac:dyDescent="0.2"/>
  <cols>
    <col min="1" max="1" width="6.42578125" style="1" customWidth="1"/>
    <col min="2" max="2" width="73.7109375" style="1" customWidth="1"/>
    <col min="3" max="3" width="16" style="1" customWidth="1"/>
    <col min="4" max="200" width="9.140625" style="1" customWidth="1"/>
    <col min="201" max="201" width="6.42578125" style="1" customWidth="1"/>
    <col min="202" max="202" width="46.42578125" style="1" customWidth="1"/>
    <col min="203" max="203" width="9.140625" style="1" customWidth="1"/>
    <col min="204" max="204" width="7.85546875" style="1" customWidth="1"/>
    <col min="205" max="205" width="7.5703125" style="1" customWidth="1"/>
    <col min="206" max="206" width="5.85546875" style="1" customWidth="1"/>
    <col min="207" max="207" width="8.42578125" style="1" customWidth="1"/>
    <col min="208" max="208" width="10.5703125" style="1" customWidth="1"/>
    <col min="209" max="209" width="9" style="1" customWidth="1"/>
    <col min="210" max="210" width="7.7109375" style="1" customWidth="1"/>
    <col min="211" max="211" width="8.85546875" style="1" customWidth="1"/>
    <col min="212" max="212" width="10.28515625" style="1" customWidth="1"/>
    <col min="213" max="213" width="8.42578125" style="1" customWidth="1"/>
    <col min="214" max="214" width="7.7109375" style="1" customWidth="1"/>
    <col min="215" max="215" width="8.85546875" style="1" customWidth="1"/>
    <col min="216" max="216" width="11.28515625" style="1" customWidth="1"/>
    <col min="217" max="218" width="7.7109375" style="1" customWidth="1"/>
    <col min="219" max="219" width="10.7109375" style="1" customWidth="1"/>
    <col min="220" max="220" width="11.28515625" style="1" customWidth="1"/>
    <col min="221" max="223" width="9.140625" style="1" customWidth="1"/>
    <col min="224" max="224" width="9" style="1" customWidth="1"/>
    <col min="225" max="239" width="9.140625" style="1" customWidth="1"/>
    <col min="240" max="240" width="13.85546875" style="1" customWidth="1"/>
    <col min="241" max="16384" width="9.140625" style="1"/>
  </cols>
  <sheetData>
    <row r="1" spans="1:3" s="8" customFormat="1" ht="15.75" x14ac:dyDescent="0.25">
      <c r="A1" s="55" t="s">
        <v>158</v>
      </c>
      <c r="B1" s="55"/>
      <c r="C1" s="7"/>
    </row>
    <row r="2" spans="1:3" s="8" customFormat="1" ht="15.75" x14ac:dyDescent="0.25">
      <c r="A2" s="55" t="s">
        <v>150</v>
      </c>
      <c r="B2" s="55"/>
      <c r="C2" s="7"/>
    </row>
    <row r="3" spans="1:3" s="8" customFormat="1" ht="15.75" x14ac:dyDescent="0.25">
      <c r="A3" s="55" t="s">
        <v>151</v>
      </c>
      <c r="B3" s="55"/>
      <c r="C3" s="7"/>
    </row>
    <row r="4" spans="1:3" s="8" customFormat="1" ht="15.75" x14ac:dyDescent="0.25">
      <c r="A4" s="9"/>
      <c r="B4" s="9"/>
      <c r="C4" s="7"/>
    </row>
    <row r="5" spans="1:3" s="10" customFormat="1" ht="15.75" x14ac:dyDescent="0.25">
      <c r="A5" s="11"/>
      <c r="B5" s="12" t="s">
        <v>159</v>
      </c>
      <c r="C5" s="13">
        <v>-296765.25650000013</v>
      </c>
    </row>
    <row r="6" spans="1:3" s="7" customFormat="1" ht="15.75" x14ac:dyDescent="0.25">
      <c r="A6" s="14"/>
      <c r="B6" s="12" t="s">
        <v>152</v>
      </c>
      <c r="C6" s="12"/>
    </row>
    <row r="7" spans="1:3" ht="38.25" customHeight="1" x14ac:dyDescent="0.25">
      <c r="A7" s="15" t="s">
        <v>2</v>
      </c>
      <c r="B7" s="16" t="s">
        <v>3</v>
      </c>
      <c r="C7" s="17">
        <v>54774.719999999979</v>
      </c>
    </row>
    <row r="8" spans="1:3" ht="27.75" customHeight="1" x14ac:dyDescent="0.25">
      <c r="A8" s="15"/>
      <c r="B8" s="16" t="s">
        <v>4</v>
      </c>
      <c r="C8" s="17">
        <v>4666.9440000000013</v>
      </c>
    </row>
    <row r="9" spans="1:3" ht="37.5" customHeight="1" x14ac:dyDescent="0.25">
      <c r="A9" s="18" t="s">
        <v>5</v>
      </c>
      <c r="B9" s="18" t="s">
        <v>6</v>
      </c>
      <c r="C9" s="17">
        <v>32271.12000000001</v>
      </c>
    </row>
    <row r="10" spans="1:3" ht="34.5" customHeight="1" x14ac:dyDescent="0.25">
      <c r="A10" s="18"/>
      <c r="B10" s="18" t="s">
        <v>7</v>
      </c>
      <c r="C10" s="17">
        <v>11710.175999999999</v>
      </c>
    </row>
    <row r="11" spans="1:3" ht="49.5" customHeight="1" x14ac:dyDescent="0.25">
      <c r="A11" s="18" t="s">
        <v>8</v>
      </c>
      <c r="B11" s="18" t="s">
        <v>9</v>
      </c>
      <c r="C11" s="17">
        <v>0</v>
      </c>
    </row>
    <row r="12" spans="1:3" ht="16.5" customHeight="1" x14ac:dyDescent="0.25">
      <c r="A12" s="18"/>
      <c r="B12" s="18" t="s">
        <v>10</v>
      </c>
      <c r="C12" s="17">
        <v>2431.9539999999997</v>
      </c>
    </row>
    <row r="13" spans="1:3" ht="16.5" customHeight="1" x14ac:dyDescent="0.25">
      <c r="A13" s="18"/>
      <c r="B13" s="18" t="s">
        <v>11</v>
      </c>
      <c r="C13" s="17">
        <v>48.78</v>
      </c>
    </row>
    <row r="14" spans="1:3" ht="18" customHeight="1" x14ac:dyDescent="0.25">
      <c r="A14" s="18"/>
      <c r="B14" s="18" t="s">
        <v>12</v>
      </c>
      <c r="C14" s="17">
        <v>151.76</v>
      </c>
    </row>
    <row r="15" spans="1:3" ht="16.5" customHeight="1" x14ac:dyDescent="0.25">
      <c r="A15" s="18"/>
      <c r="B15" s="18" t="s">
        <v>13</v>
      </c>
      <c r="C15" s="17">
        <v>14.742400000000002</v>
      </c>
    </row>
    <row r="16" spans="1:3" ht="16.5" customHeight="1" x14ac:dyDescent="0.25">
      <c r="A16" s="18"/>
      <c r="B16" s="18" t="s">
        <v>14</v>
      </c>
      <c r="C16" s="17">
        <v>1432.5060000000001</v>
      </c>
    </row>
    <row r="17" spans="1:3" ht="17.25" customHeight="1" x14ac:dyDescent="0.25">
      <c r="A17" s="18"/>
      <c r="B17" s="18" t="s">
        <v>15</v>
      </c>
      <c r="C17" s="17">
        <v>121.40799999999999</v>
      </c>
    </row>
    <row r="18" spans="1:3" ht="15.75" customHeight="1" x14ac:dyDescent="0.25">
      <c r="A18" s="18"/>
      <c r="B18" s="18" t="s">
        <v>16</v>
      </c>
      <c r="C18" s="17">
        <v>86.177999999999997</v>
      </c>
    </row>
    <row r="19" spans="1:3" ht="15.75" customHeight="1" x14ac:dyDescent="0.25">
      <c r="A19" s="18"/>
      <c r="B19" s="18" t="s">
        <v>17</v>
      </c>
      <c r="C19" s="17">
        <v>118.15600000000001</v>
      </c>
    </row>
    <row r="20" spans="1:3" ht="15.75" x14ac:dyDescent="0.25">
      <c r="A20" s="15" t="s">
        <v>18</v>
      </c>
      <c r="B20" s="18" t="s">
        <v>19</v>
      </c>
      <c r="C20" s="17">
        <v>280.59199999999998</v>
      </c>
    </row>
    <row r="21" spans="1:3" ht="15.75" x14ac:dyDescent="0.25">
      <c r="A21" s="15"/>
      <c r="B21" s="19" t="s">
        <v>20</v>
      </c>
      <c r="C21" s="20">
        <f>SUM(C7:C20)</f>
        <v>108109.03639999998</v>
      </c>
    </row>
    <row r="22" spans="1:3" ht="31.5" x14ac:dyDescent="0.25">
      <c r="A22" s="15"/>
      <c r="B22" s="21" t="s">
        <v>21</v>
      </c>
      <c r="C22" s="17"/>
    </row>
    <row r="23" spans="1:3" ht="29.25" customHeight="1" x14ac:dyDescent="0.25">
      <c r="A23" s="15" t="s">
        <v>22</v>
      </c>
      <c r="B23" s="16" t="s">
        <v>23</v>
      </c>
      <c r="C23" s="17">
        <v>29004.883199999997</v>
      </c>
    </row>
    <row r="24" spans="1:3" ht="28.5" customHeight="1" x14ac:dyDescent="0.25">
      <c r="A24" s="22" t="s">
        <v>24</v>
      </c>
      <c r="B24" s="16" t="s">
        <v>25</v>
      </c>
      <c r="C24" s="17">
        <v>12101.039999999999</v>
      </c>
    </row>
    <row r="25" spans="1:3" ht="20.25" customHeight="1" x14ac:dyDescent="0.25">
      <c r="A25" s="22" t="s">
        <v>26</v>
      </c>
      <c r="B25" s="16" t="s">
        <v>27</v>
      </c>
      <c r="C25" s="17">
        <v>13061.44</v>
      </c>
    </row>
    <row r="26" spans="1:3" ht="17.25" customHeight="1" x14ac:dyDescent="0.25">
      <c r="A26" s="22" t="s">
        <v>28</v>
      </c>
      <c r="B26" s="16" t="s">
        <v>29</v>
      </c>
      <c r="C26" s="17">
        <v>1828.98</v>
      </c>
    </row>
    <row r="27" spans="1:3" ht="22.5" customHeight="1" x14ac:dyDescent="0.25">
      <c r="A27" s="22" t="s">
        <v>30</v>
      </c>
      <c r="B27" s="16" t="s">
        <v>31</v>
      </c>
      <c r="C27" s="17">
        <v>30486.455999999998</v>
      </c>
    </row>
    <row r="28" spans="1:3" ht="16.5" customHeight="1" x14ac:dyDescent="0.25">
      <c r="A28" s="22" t="s">
        <v>32</v>
      </c>
      <c r="B28" s="16" t="s">
        <v>33</v>
      </c>
      <c r="C28" s="17">
        <v>93982.14</v>
      </c>
    </row>
    <row r="29" spans="1:3" ht="34.5" customHeight="1" x14ac:dyDescent="0.25">
      <c r="A29" s="15" t="s">
        <v>34</v>
      </c>
      <c r="B29" s="16" t="s">
        <v>35</v>
      </c>
      <c r="C29" s="17">
        <v>4442.24</v>
      </c>
    </row>
    <row r="30" spans="1:3" ht="38.25" customHeight="1" x14ac:dyDescent="0.25">
      <c r="A30" s="15" t="s">
        <v>36</v>
      </c>
      <c r="B30" s="16" t="s">
        <v>37</v>
      </c>
      <c r="C30" s="17">
        <v>1303.4000000000001</v>
      </c>
    </row>
    <row r="31" spans="1:3" ht="27.75" customHeight="1" x14ac:dyDescent="0.25">
      <c r="A31" s="15" t="s">
        <v>38</v>
      </c>
      <c r="B31" s="16" t="s">
        <v>39</v>
      </c>
      <c r="C31" s="17">
        <v>26835.599999999999</v>
      </c>
    </row>
    <row r="32" spans="1:3" ht="15.75" x14ac:dyDescent="0.25">
      <c r="A32" s="15" t="s">
        <v>40</v>
      </c>
      <c r="B32" s="16" t="s">
        <v>41</v>
      </c>
      <c r="C32" s="17">
        <v>13061.439999999999</v>
      </c>
    </row>
    <row r="33" spans="1:3" ht="15.75" x14ac:dyDescent="0.25">
      <c r="A33" s="15"/>
      <c r="B33" s="16" t="s">
        <v>42</v>
      </c>
      <c r="C33" s="17">
        <v>900</v>
      </c>
    </row>
    <row r="34" spans="1:3" ht="15.75" x14ac:dyDescent="0.25">
      <c r="A34" s="15"/>
      <c r="B34" s="19" t="s">
        <v>43</v>
      </c>
      <c r="C34" s="20">
        <f>SUM(C23:C33)</f>
        <v>227007.61920000002</v>
      </c>
    </row>
    <row r="35" spans="1:3" ht="15.75" x14ac:dyDescent="0.25">
      <c r="A35" s="15"/>
      <c r="B35" s="21" t="s">
        <v>44</v>
      </c>
      <c r="C35" s="17"/>
    </row>
    <row r="36" spans="1:3" s="3" customFormat="1" ht="26.25" customHeight="1" x14ac:dyDescent="0.25">
      <c r="A36" s="23" t="s">
        <v>45</v>
      </c>
      <c r="B36" s="24" t="s">
        <v>46</v>
      </c>
      <c r="C36" s="25"/>
    </row>
    <row r="37" spans="1:3" s="3" customFormat="1" ht="23.25" customHeight="1" x14ac:dyDescent="0.25">
      <c r="A37" s="23"/>
      <c r="B37" s="24" t="s">
        <v>47</v>
      </c>
      <c r="C37" s="25">
        <v>927.12400000000002</v>
      </c>
    </row>
    <row r="38" spans="1:3" s="3" customFormat="1" ht="21.75" customHeight="1" x14ac:dyDescent="0.25">
      <c r="A38" s="23"/>
      <c r="B38" s="24" t="s">
        <v>48</v>
      </c>
      <c r="C38" s="25">
        <v>39557.93</v>
      </c>
    </row>
    <row r="39" spans="1:3" s="3" customFormat="1" ht="15" customHeight="1" x14ac:dyDescent="0.25">
      <c r="A39" s="23"/>
      <c r="B39" s="24" t="s">
        <v>49</v>
      </c>
      <c r="C39" s="25">
        <v>29288.413</v>
      </c>
    </row>
    <row r="40" spans="1:3" s="3" customFormat="1" ht="21.75" customHeight="1" x14ac:dyDescent="0.25">
      <c r="A40" s="23"/>
      <c r="B40" s="24" t="s">
        <v>50</v>
      </c>
      <c r="C40" s="25">
        <v>15493.808000000001</v>
      </c>
    </row>
    <row r="41" spans="1:3" s="3" customFormat="1" ht="21.75" customHeight="1" x14ac:dyDescent="0.25">
      <c r="A41" s="23"/>
      <c r="B41" s="24" t="s">
        <v>51</v>
      </c>
      <c r="C41" s="25">
        <v>454.32</v>
      </c>
    </row>
    <row r="42" spans="1:3" s="3" customFormat="1" ht="33" customHeight="1" x14ac:dyDescent="0.25">
      <c r="A42" s="23"/>
      <c r="B42" s="24" t="s">
        <v>52</v>
      </c>
      <c r="C42" s="25">
        <v>53.74</v>
      </c>
    </row>
    <row r="43" spans="1:3" s="3" customFormat="1" ht="33" customHeight="1" x14ac:dyDescent="0.25">
      <c r="A43" s="23"/>
      <c r="B43" s="24" t="s">
        <v>53</v>
      </c>
      <c r="C43" s="25">
        <v>1077.9889999999998</v>
      </c>
    </row>
    <row r="44" spans="1:3" ht="15.75" x14ac:dyDescent="0.25">
      <c r="A44" s="15"/>
      <c r="B44" s="19" t="s">
        <v>54</v>
      </c>
      <c r="C44" s="20">
        <f>SUM(C37:C43)</f>
        <v>86853.324000000022</v>
      </c>
    </row>
    <row r="45" spans="1:3" ht="15.75" x14ac:dyDescent="0.25">
      <c r="A45" s="15"/>
      <c r="B45" s="21" t="s">
        <v>55</v>
      </c>
      <c r="C45" s="17"/>
    </row>
    <row r="46" spans="1:3" s="3" customFormat="1" ht="15.75" x14ac:dyDescent="0.25">
      <c r="A46" s="23" t="s">
        <v>56</v>
      </c>
      <c r="B46" s="24" t="s">
        <v>57</v>
      </c>
      <c r="C46" s="25">
        <v>0</v>
      </c>
    </row>
    <row r="47" spans="1:3" s="3" customFormat="1" ht="15.75" x14ac:dyDescent="0.25">
      <c r="A47" s="23"/>
      <c r="B47" s="24" t="s">
        <v>58</v>
      </c>
      <c r="C47" s="25">
        <v>0</v>
      </c>
    </row>
    <row r="48" spans="1:3" s="3" customFormat="1" ht="15.75" x14ac:dyDescent="0.25">
      <c r="A48" s="23" t="s">
        <v>59</v>
      </c>
      <c r="B48" s="24" t="s">
        <v>60</v>
      </c>
      <c r="C48" s="25">
        <v>0</v>
      </c>
    </row>
    <row r="49" spans="1:3" s="3" customFormat="1" ht="31.5" x14ac:dyDescent="0.25">
      <c r="A49" s="23" t="s">
        <v>61</v>
      </c>
      <c r="B49" s="24" t="s">
        <v>62</v>
      </c>
      <c r="C49" s="25">
        <v>4352.9520000000002</v>
      </c>
    </row>
    <row r="50" spans="1:3" s="3" customFormat="1" ht="15.75" x14ac:dyDescent="0.25">
      <c r="A50" s="23" t="s">
        <v>63</v>
      </c>
      <c r="B50" s="24" t="s">
        <v>64</v>
      </c>
      <c r="C50" s="25">
        <v>11010.408000000001</v>
      </c>
    </row>
    <row r="51" spans="1:3" s="3" customFormat="1" ht="31.5" x14ac:dyDescent="0.25">
      <c r="A51" s="23" t="s">
        <v>65</v>
      </c>
      <c r="B51" s="24" t="s">
        <v>66</v>
      </c>
      <c r="C51" s="25">
        <v>13058.856</v>
      </c>
    </row>
    <row r="52" spans="1:3" s="3" customFormat="1" ht="15.75" x14ac:dyDescent="0.25">
      <c r="A52" s="23"/>
      <c r="B52" s="24" t="s">
        <v>67</v>
      </c>
      <c r="C52" s="25">
        <v>1670.76</v>
      </c>
    </row>
    <row r="53" spans="1:3" s="3" customFormat="1" ht="15.75" x14ac:dyDescent="0.25">
      <c r="A53" s="23" t="s">
        <v>68</v>
      </c>
      <c r="B53" s="24" t="s">
        <v>69</v>
      </c>
      <c r="C53" s="25">
        <v>2021.6</v>
      </c>
    </row>
    <row r="54" spans="1:3" ht="15.75" x14ac:dyDescent="0.25">
      <c r="A54" s="15"/>
      <c r="B54" s="19" t="s">
        <v>70</v>
      </c>
      <c r="C54" s="20">
        <f>SUM(C46:C53)</f>
        <v>32114.575999999997</v>
      </c>
    </row>
    <row r="55" spans="1:3" s="3" customFormat="1" ht="15.75" x14ac:dyDescent="0.25">
      <c r="A55" s="23"/>
      <c r="B55" s="26" t="s">
        <v>71</v>
      </c>
      <c r="C55" s="25"/>
    </row>
    <row r="56" spans="1:3" s="3" customFormat="1" ht="31.5" x14ac:dyDescent="0.25">
      <c r="A56" s="23" t="s">
        <v>72</v>
      </c>
      <c r="B56" s="24" t="s">
        <v>73</v>
      </c>
      <c r="C56" s="27">
        <v>24325.320000000003</v>
      </c>
    </row>
    <row r="57" spans="1:3" s="3" customFormat="1" ht="15.75" x14ac:dyDescent="0.25">
      <c r="A57" s="23" t="s">
        <v>74</v>
      </c>
      <c r="B57" s="24" t="s">
        <v>75</v>
      </c>
      <c r="C57" s="27"/>
    </row>
    <row r="58" spans="1:3" ht="24.75" customHeight="1" x14ac:dyDescent="0.25">
      <c r="A58" s="28"/>
      <c r="B58" s="19" t="s">
        <v>76</v>
      </c>
      <c r="C58" s="20">
        <v>24325.320000000003</v>
      </c>
    </row>
    <row r="59" spans="1:3" ht="15.75" x14ac:dyDescent="0.25">
      <c r="A59" s="28" t="s">
        <v>77</v>
      </c>
      <c r="B59" s="19" t="s">
        <v>78</v>
      </c>
      <c r="C59" s="20">
        <v>2817.36</v>
      </c>
    </row>
    <row r="60" spans="1:3" ht="15.75" x14ac:dyDescent="0.25">
      <c r="A60" s="28" t="s">
        <v>79</v>
      </c>
      <c r="B60" s="19" t="s">
        <v>80</v>
      </c>
      <c r="C60" s="20">
        <v>2719.08</v>
      </c>
    </row>
    <row r="61" spans="1:3" ht="15.75" x14ac:dyDescent="0.25">
      <c r="A61" s="28"/>
      <c r="B61" s="19"/>
      <c r="C61" s="17"/>
    </row>
    <row r="62" spans="1:3" ht="31.5" customHeight="1" x14ac:dyDescent="0.25">
      <c r="A62" s="28"/>
      <c r="B62" s="29" t="s">
        <v>81</v>
      </c>
      <c r="C62" s="17"/>
    </row>
    <row r="63" spans="1:3" s="2" customFormat="1" ht="19.5" customHeight="1" x14ac:dyDescent="0.25">
      <c r="A63" s="30">
        <v>7.1</v>
      </c>
      <c r="B63" s="31" t="s">
        <v>82</v>
      </c>
      <c r="C63" s="32"/>
    </row>
    <row r="64" spans="1:3" s="4" customFormat="1" ht="42.75" customHeight="1" x14ac:dyDescent="0.25">
      <c r="A64" s="33" t="s">
        <v>83</v>
      </c>
      <c r="B64" s="34" t="s">
        <v>84</v>
      </c>
      <c r="C64" s="45">
        <v>4498.2</v>
      </c>
    </row>
    <row r="65" spans="1:3" s="4" customFormat="1" ht="36.75" customHeight="1" x14ac:dyDescent="0.25">
      <c r="A65" s="33" t="s">
        <v>85</v>
      </c>
      <c r="B65" s="34" t="s">
        <v>86</v>
      </c>
      <c r="C65" s="45">
        <v>3300.6000000000008</v>
      </c>
    </row>
    <row r="66" spans="1:3" s="4" customFormat="1" ht="36.75" customHeight="1" x14ac:dyDescent="0.25">
      <c r="A66" s="33"/>
      <c r="B66" s="34" t="s">
        <v>160</v>
      </c>
      <c r="C66" s="45">
        <v>21344.27</v>
      </c>
    </row>
    <row r="67" spans="1:3" s="4" customFormat="1" ht="32.25" customHeight="1" x14ac:dyDescent="0.25">
      <c r="A67" s="33">
        <v>7.2</v>
      </c>
      <c r="B67" s="35" t="s">
        <v>87</v>
      </c>
      <c r="C67" s="45">
        <v>0</v>
      </c>
    </row>
    <row r="68" spans="1:3" s="2" customFormat="1" ht="30" customHeight="1" x14ac:dyDescent="0.25">
      <c r="A68" s="30" t="s">
        <v>88</v>
      </c>
      <c r="B68" s="16" t="s">
        <v>89</v>
      </c>
      <c r="C68" s="32">
        <v>0</v>
      </c>
    </row>
    <row r="69" spans="1:3" s="4" customFormat="1" ht="30" customHeight="1" x14ac:dyDescent="0.25">
      <c r="A69" s="33"/>
      <c r="B69" s="34" t="s">
        <v>90</v>
      </c>
      <c r="C69" s="45">
        <v>3390</v>
      </c>
    </row>
    <row r="70" spans="1:3" s="4" customFormat="1" ht="48" customHeight="1" x14ac:dyDescent="0.25">
      <c r="A70" s="33" t="s">
        <v>91</v>
      </c>
      <c r="B70" s="34" t="s">
        <v>92</v>
      </c>
      <c r="C70" s="45">
        <v>3300.6000000000008</v>
      </c>
    </row>
    <row r="71" spans="1:3" s="4" customFormat="1" ht="28.5" customHeight="1" x14ac:dyDescent="0.25">
      <c r="A71" s="33" t="s">
        <v>93</v>
      </c>
      <c r="B71" s="34" t="s">
        <v>94</v>
      </c>
      <c r="C71" s="45">
        <v>0</v>
      </c>
    </row>
    <row r="72" spans="1:3" s="4" customFormat="1" ht="18" customHeight="1" x14ac:dyDescent="0.25">
      <c r="A72" s="36"/>
      <c r="B72" s="34" t="s">
        <v>95</v>
      </c>
      <c r="C72" s="45">
        <v>6601.2000000000016</v>
      </c>
    </row>
    <row r="73" spans="1:3" ht="22.5" customHeight="1" x14ac:dyDescent="0.25">
      <c r="A73" s="28"/>
      <c r="B73" s="19" t="s">
        <v>96</v>
      </c>
      <c r="C73" s="20">
        <f>SUM(C64:C72)</f>
        <v>42434.87</v>
      </c>
    </row>
    <row r="74" spans="1:3" ht="15.75" x14ac:dyDescent="0.25">
      <c r="A74" s="15"/>
      <c r="B74" s="21" t="s">
        <v>97</v>
      </c>
      <c r="C74" s="17">
        <v>0</v>
      </c>
    </row>
    <row r="75" spans="1:3" ht="45" customHeight="1" x14ac:dyDescent="0.25">
      <c r="A75" s="15" t="s">
        <v>98</v>
      </c>
      <c r="B75" s="19" t="s">
        <v>99</v>
      </c>
      <c r="C75" s="17">
        <v>0</v>
      </c>
    </row>
    <row r="76" spans="1:3" ht="27" customHeight="1" x14ac:dyDescent="0.25">
      <c r="A76" s="37"/>
      <c r="B76" s="26" t="s">
        <v>100</v>
      </c>
      <c r="C76" s="17">
        <v>1480.68</v>
      </c>
    </row>
    <row r="77" spans="1:3" ht="27" customHeight="1" x14ac:dyDescent="0.25">
      <c r="A77" s="37" t="s">
        <v>101</v>
      </c>
      <c r="B77" s="24" t="s">
        <v>102</v>
      </c>
      <c r="C77" s="17">
        <v>0</v>
      </c>
    </row>
    <row r="78" spans="1:3" ht="27" customHeight="1" x14ac:dyDescent="0.25">
      <c r="A78" s="37" t="s">
        <v>103</v>
      </c>
      <c r="B78" s="24" t="s">
        <v>104</v>
      </c>
      <c r="C78" s="17">
        <v>0</v>
      </c>
    </row>
    <row r="79" spans="1:3" ht="27" customHeight="1" x14ac:dyDescent="0.25">
      <c r="A79" s="37" t="s">
        <v>105</v>
      </c>
      <c r="B79" s="24" t="s">
        <v>106</v>
      </c>
      <c r="C79" s="17">
        <v>0</v>
      </c>
    </row>
    <row r="80" spans="1:3" ht="27" customHeight="1" x14ac:dyDescent="0.25">
      <c r="A80" s="37" t="s">
        <v>0</v>
      </c>
      <c r="B80" s="24" t="s">
        <v>107</v>
      </c>
      <c r="C80" s="17">
        <v>0</v>
      </c>
    </row>
    <row r="81" spans="1:3" ht="27" customHeight="1" x14ac:dyDescent="0.25">
      <c r="A81" s="37"/>
      <c r="B81" s="26" t="s">
        <v>108</v>
      </c>
      <c r="C81" s="17">
        <v>1480.68</v>
      </c>
    </row>
    <row r="82" spans="1:3" ht="27" customHeight="1" x14ac:dyDescent="0.25">
      <c r="A82" s="37" t="s">
        <v>101</v>
      </c>
      <c r="B82" s="24" t="s">
        <v>102</v>
      </c>
      <c r="C82" s="17">
        <v>0</v>
      </c>
    </row>
    <row r="83" spans="1:3" ht="27" customHeight="1" x14ac:dyDescent="0.25">
      <c r="A83" s="37" t="s">
        <v>103</v>
      </c>
      <c r="B83" s="24" t="s">
        <v>104</v>
      </c>
      <c r="C83" s="17">
        <v>0</v>
      </c>
    </row>
    <row r="84" spans="1:3" ht="27" customHeight="1" x14ac:dyDescent="0.25">
      <c r="A84" s="37" t="s">
        <v>105</v>
      </c>
      <c r="B84" s="24" t="s">
        <v>106</v>
      </c>
      <c r="C84" s="17">
        <v>0</v>
      </c>
    </row>
    <row r="85" spans="1:3" ht="27" customHeight="1" x14ac:dyDescent="0.25">
      <c r="A85" s="37" t="s">
        <v>0</v>
      </c>
      <c r="B85" s="24" t="s">
        <v>107</v>
      </c>
      <c r="C85" s="17">
        <v>0</v>
      </c>
    </row>
    <row r="86" spans="1:3" ht="27" customHeight="1" x14ac:dyDescent="0.25">
      <c r="A86" s="37"/>
      <c r="B86" s="26" t="s">
        <v>109</v>
      </c>
      <c r="C86" s="17">
        <v>1480.68</v>
      </c>
    </row>
    <row r="87" spans="1:3" ht="27" customHeight="1" x14ac:dyDescent="0.25">
      <c r="A87" s="37" t="s">
        <v>101</v>
      </c>
      <c r="B87" s="24" t="s">
        <v>102</v>
      </c>
      <c r="C87" s="17">
        <v>0</v>
      </c>
    </row>
    <row r="88" spans="1:3" ht="27" customHeight="1" x14ac:dyDescent="0.25">
      <c r="A88" s="37" t="s">
        <v>103</v>
      </c>
      <c r="B88" s="24" t="s">
        <v>106</v>
      </c>
      <c r="C88" s="17">
        <v>0</v>
      </c>
    </row>
    <row r="89" spans="1:3" ht="27" customHeight="1" x14ac:dyDescent="0.25">
      <c r="A89" s="37" t="s">
        <v>105</v>
      </c>
      <c r="B89" s="24" t="s">
        <v>107</v>
      </c>
      <c r="C89" s="17">
        <v>0</v>
      </c>
    </row>
    <row r="90" spans="1:3" ht="27" customHeight="1" x14ac:dyDescent="0.25">
      <c r="A90" s="37"/>
      <c r="B90" s="26" t="s">
        <v>110</v>
      </c>
      <c r="C90" s="17">
        <v>1480.68</v>
      </c>
    </row>
    <row r="91" spans="1:3" ht="27" customHeight="1" x14ac:dyDescent="0.25">
      <c r="A91" s="37" t="s">
        <v>101</v>
      </c>
      <c r="B91" s="24" t="s">
        <v>102</v>
      </c>
      <c r="C91" s="17">
        <v>0</v>
      </c>
    </row>
    <row r="92" spans="1:3" ht="27" customHeight="1" x14ac:dyDescent="0.25">
      <c r="A92" s="37" t="s">
        <v>103</v>
      </c>
      <c r="B92" s="24" t="s">
        <v>106</v>
      </c>
      <c r="C92" s="17">
        <v>0</v>
      </c>
    </row>
    <row r="93" spans="1:3" ht="27" customHeight="1" x14ac:dyDescent="0.25">
      <c r="A93" s="37" t="s">
        <v>105</v>
      </c>
      <c r="B93" s="24" t="s">
        <v>107</v>
      </c>
      <c r="C93" s="17">
        <v>0</v>
      </c>
    </row>
    <row r="94" spans="1:3" ht="27" customHeight="1" x14ac:dyDescent="0.25">
      <c r="A94" s="37"/>
      <c r="B94" s="24"/>
      <c r="C94" s="17">
        <v>0</v>
      </c>
    </row>
    <row r="95" spans="1:3" ht="27" customHeight="1" x14ac:dyDescent="0.25">
      <c r="A95" s="37"/>
      <c r="B95" s="24" t="s">
        <v>111</v>
      </c>
      <c r="C95" s="17">
        <v>918.01</v>
      </c>
    </row>
    <row r="96" spans="1:3" ht="27" customHeight="1" x14ac:dyDescent="0.25">
      <c r="A96" s="37"/>
      <c r="B96" s="5" t="s">
        <v>112</v>
      </c>
      <c r="C96" s="17">
        <v>20.225999999999999</v>
      </c>
    </row>
    <row r="97" spans="1:3" ht="27" customHeight="1" x14ac:dyDescent="0.25">
      <c r="A97" s="37"/>
      <c r="B97" s="5" t="s">
        <v>113</v>
      </c>
      <c r="C97" s="17">
        <v>331.74</v>
      </c>
    </row>
    <row r="98" spans="1:3" ht="27" customHeight="1" x14ac:dyDescent="0.25">
      <c r="A98" s="37"/>
      <c r="B98" s="5" t="s">
        <v>114</v>
      </c>
      <c r="C98" s="17">
        <v>918.01</v>
      </c>
    </row>
    <row r="99" spans="1:3" ht="27" customHeight="1" x14ac:dyDescent="0.25">
      <c r="A99" s="37"/>
      <c r="B99" s="5" t="s">
        <v>115</v>
      </c>
      <c r="C99" s="17">
        <v>260.44</v>
      </c>
    </row>
    <row r="100" spans="1:3" ht="27" customHeight="1" x14ac:dyDescent="0.25">
      <c r="A100" s="37"/>
      <c r="B100" s="26" t="s">
        <v>116</v>
      </c>
      <c r="C100" s="17">
        <v>1480.68</v>
      </c>
    </row>
    <row r="101" spans="1:3" ht="27" customHeight="1" x14ac:dyDescent="0.25">
      <c r="A101" s="37" t="s">
        <v>101</v>
      </c>
      <c r="B101" s="24" t="s">
        <v>106</v>
      </c>
      <c r="C101" s="17">
        <v>0</v>
      </c>
    </row>
    <row r="102" spans="1:3" ht="27" customHeight="1" x14ac:dyDescent="0.25">
      <c r="A102" s="37" t="s">
        <v>103</v>
      </c>
      <c r="B102" s="24" t="s">
        <v>117</v>
      </c>
      <c r="C102" s="17">
        <v>0</v>
      </c>
    </row>
    <row r="103" spans="1:3" ht="27" customHeight="1" x14ac:dyDescent="0.25">
      <c r="A103" s="37" t="s">
        <v>105</v>
      </c>
      <c r="B103" s="24" t="s">
        <v>107</v>
      </c>
      <c r="C103" s="17">
        <v>0</v>
      </c>
    </row>
    <row r="104" spans="1:3" ht="27" customHeight="1" x14ac:dyDescent="0.25">
      <c r="A104" s="37"/>
      <c r="B104" s="26" t="s">
        <v>118</v>
      </c>
      <c r="C104" s="17">
        <v>1480.68</v>
      </c>
    </row>
    <row r="105" spans="1:3" ht="27" customHeight="1" x14ac:dyDescent="0.25">
      <c r="A105" s="37" t="s">
        <v>101</v>
      </c>
      <c r="B105" s="24" t="s">
        <v>106</v>
      </c>
      <c r="C105" s="17">
        <v>0</v>
      </c>
    </row>
    <row r="106" spans="1:3" ht="27" customHeight="1" x14ac:dyDescent="0.25">
      <c r="A106" s="37" t="s">
        <v>103</v>
      </c>
      <c r="B106" s="24" t="s">
        <v>117</v>
      </c>
      <c r="C106" s="17">
        <v>0</v>
      </c>
    </row>
    <row r="107" spans="1:3" ht="27" customHeight="1" x14ac:dyDescent="0.25">
      <c r="A107" s="37" t="s">
        <v>105</v>
      </c>
      <c r="B107" s="24" t="s">
        <v>107</v>
      </c>
      <c r="C107" s="17">
        <v>0</v>
      </c>
    </row>
    <row r="108" spans="1:3" ht="27" customHeight="1" x14ac:dyDescent="0.25">
      <c r="A108" s="37"/>
      <c r="B108" s="39" t="s">
        <v>119</v>
      </c>
      <c r="C108" s="17">
        <v>0</v>
      </c>
    </row>
    <row r="109" spans="1:3" ht="27" customHeight="1" x14ac:dyDescent="0.25">
      <c r="A109" s="37" t="s">
        <v>101</v>
      </c>
      <c r="B109" s="38" t="s">
        <v>120</v>
      </c>
      <c r="C109" s="17">
        <v>1172.72</v>
      </c>
    </row>
    <row r="110" spans="1:3" ht="27" customHeight="1" x14ac:dyDescent="0.25">
      <c r="A110" s="37" t="s">
        <v>103</v>
      </c>
      <c r="B110" s="38" t="s">
        <v>121</v>
      </c>
      <c r="C110" s="17">
        <v>585.97199999999998</v>
      </c>
    </row>
    <row r="111" spans="1:3" ht="27" customHeight="1" x14ac:dyDescent="0.25">
      <c r="A111" s="37" t="s">
        <v>105</v>
      </c>
      <c r="B111" s="38" t="s">
        <v>122</v>
      </c>
      <c r="C111" s="17">
        <v>260.44</v>
      </c>
    </row>
    <row r="112" spans="1:3" ht="27" customHeight="1" x14ac:dyDescent="0.25">
      <c r="A112" s="37" t="s">
        <v>0</v>
      </c>
      <c r="B112" s="38" t="s">
        <v>123</v>
      </c>
      <c r="C112" s="17">
        <v>1479.36</v>
      </c>
    </row>
    <row r="113" spans="1:11" ht="27" customHeight="1" x14ac:dyDescent="0.25">
      <c r="A113" s="37" t="s">
        <v>1</v>
      </c>
      <c r="B113" s="38" t="s">
        <v>124</v>
      </c>
      <c r="C113" s="17">
        <v>2653.92</v>
      </c>
    </row>
    <row r="114" spans="1:11" ht="42" customHeight="1" x14ac:dyDescent="0.25">
      <c r="A114" s="37"/>
      <c r="B114" s="40" t="s">
        <v>125</v>
      </c>
      <c r="C114" s="17">
        <v>130.22</v>
      </c>
    </row>
    <row r="115" spans="1:11" ht="27" customHeight="1" x14ac:dyDescent="0.25">
      <c r="A115" s="37"/>
      <c r="B115" s="39" t="s">
        <v>126</v>
      </c>
      <c r="C115" s="17">
        <v>1480.68</v>
      </c>
    </row>
    <row r="116" spans="1:11" ht="27" customHeight="1" x14ac:dyDescent="0.25">
      <c r="A116" s="37" t="s">
        <v>101</v>
      </c>
      <c r="B116" s="38" t="s">
        <v>127</v>
      </c>
      <c r="C116" s="17">
        <v>0</v>
      </c>
    </row>
    <row r="117" spans="1:11" ht="27" customHeight="1" x14ac:dyDescent="0.25">
      <c r="A117" s="37" t="s">
        <v>103</v>
      </c>
      <c r="B117" s="38" t="s">
        <v>128</v>
      </c>
      <c r="C117" s="17">
        <v>0</v>
      </c>
    </row>
    <row r="118" spans="1:11" ht="27" customHeight="1" x14ac:dyDescent="0.25">
      <c r="A118" s="37"/>
      <c r="B118" s="40" t="s">
        <v>129</v>
      </c>
      <c r="C118" s="17">
        <v>2855.19</v>
      </c>
    </row>
    <row r="119" spans="1:11" ht="27" customHeight="1" x14ac:dyDescent="0.25">
      <c r="A119" s="15" t="s">
        <v>130</v>
      </c>
      <c r="B119" s="19" t="s">
        <v>131</v>
      </c>
      <c r="C119" s="17">
        <v>0</v>
      </c>
    </row>
    <row r="120" spans="1:11" ht="31.5" customHeight="1" x14ac:dyDescent="0.25">
      <c r="A120" s="37"/>
      <c r="B120" s="38" t="s">
        <v>132</v>
      </c>
      <c r="C120" s="17">
        <v>366.29</v>
      </c>
    </row>
    <row r="121" spans="1:11" ht="27" customHeight="1" x14ac:dyDescent="0.25">
      <c r="A121" s="37"/>
      <c r="B121" s="38" t="s">
        <v>133</v>
      </c>
      <c r="C121" s="17">
        <v>253.9</v>
      </c>
    </row>
    <row r="122" spans="1:11" ht="27" customHeight="1" x14ac:dyDescent="0.25">
      <c r="A122" s="37"/>
      <c r="B122" s="38" t="s">
        <v>134</v>
      </c>
      <c r="C122" s="17">
        <v>358.19</v>
      </c>
    </row>
    <row r="123" spans="1:11" ht="27" customHeight="1" x14ac:dyDescent="0.25">
      <c r="A123" s="37"/>
      <c r="B123" s="38" t="s">
        <v>135</v>
      </c>
      <c r="C123" s="17">
        <v>748.26</v>
      </c>
    </row>
    <row r="124" spans="1:11" ht="27" customHeight="1" x14ac:dyDescent="0.25">
      <c r="A124" s="37"/>
      <c r="B124" s="38" t="s">
        <v>136</v>
      </c>
      <c r="C124" s="45">
        <v>482.76</v>
      </c>
      <c r="D124" s="4"/>
      <c r="E124" s="4"/>
      <c r="F124" s="4"/>
      <c r="G124" s="4"/>
      <c r="H124" s="4"/>
      <c r="I124" s="4"/>
      <c r="J124" s="4"/>
      <c r="K124" s="4"/>
    </row>
    <row r="125" spans="1:11" ht="27" customHeight="1" x14ac:dyDescent="0.25">
      <c r="A125" s="37"/>
      <c r="B125" s="38" t="s">
        <v>137</v>
      </c>
      <c r="C125" s="17">
        <v>1066.3800000000001</v>
      </c>
    </row>
    <row r="126" spans="1:11" ht="27" customHeight="1" x14ac:dyDescent="0.25">
      <c r="A126" s="37"/>
      <c r="B126" s="38" t="s">
        <v>138</v>
      </c>
      <c r="C126" s="17">
        <v>424.16999999999996</v>
      </c>
    </row>
    <row r="127" spans="1:11" ht="27" customHeight="1" x14ac:dyDescent="0.25">
      <c r="A127" s="41"/>
      <c r="B127" s="42" t="s">
        <v>139</v>
      </c>
      <c r="C127" s="17">
        <v>665.12</v>
      </c>
    </row>
    <row r="128" spans="1:11" ht="27" customHeight="1" x14ac:dyDescent="0.25">
      <c r="A128" s="41"/>
      <c r="B128" s="38" t="s">
        <v>140</v>
      </c>
      <c r="C128" s="17">
        <v>217.43333333333331</v>
      </c>
    </row>
    <row r="129" spans="1:3" ht="27" customHeight="1" x14ac:dyDescent="0.25">
      <c r="A129" s="41"/>
      <c r="B129" s="40" t="s">
        <v>141</v>
      </c>
      <c r="C129" s="17">
        <v>759.85500000000002</v>
      </c>
    </row>
    <row r="130" spans="1:3" ht="27" customHeight="1" x14ac:dyDescent="0.25">
      <c r="A130" s="41"/>
      <c r="B130" s="40" t="s">
        <v>142</v>
      </c>
      <c r="C130" s="17">
        <v>560.84</v>
      </c>
    </row>
    <row r="131" spans="1:3" ht="27" customHeight="1" x14ac:dyDescent="0.25">
      <c r="A131" s="41"/>
      <c r="B131" s="38" t="s">
        <v>143</v>
      </c>
      <c r="C131" s="17">
        <v>770.21340000000009</v>
      </c>
    </row>
    <row r="132" spans="1:3" ht="27" customHeight="1" x14ac:dyDescent="0.25">
      <c r="A132" s="41"/>
      <c r="B132" s="40" t="s">
        <v>144</v>
      </c>
      <c r="C132" s="17">
        <v>324.13499999999999</v>
      </c>
    </row>
    <row r="133" spans="1:3" ht="27" customHeight="1" x14ac:dyDescent="0.25">
      <c r="A133" s="41"/>
      <c r="B133" s="43" t="s">
        <v>145</v>
      </c>
      <c r="C133" s="17">
        <v>1096.3</v>
      </c>
    </row>
    <row r="134" spans="1:3" ht="27" customHeight="1" x14ac:dyDescent="0.25">
      <c r="A134" s="41"/>
      <c r="B134" s="6" t="s">
        <v>146</v>
      </c>
      <c r="C134" s="17">
        <v>2502.4480000000003</v>
      </c>
    </row>
    <row r="135" spans="1:3" ht="18.75" customHeight="1" x14ac:dyDescent="0.25">
      <c r="A135" s="15"/>
      <c r="B135" s="26" t="s">
        <v>96</v>
      </c>
      <c r="C135" s="20">
        <f>SUM(C75:C134)</f>
        <v>32547.30273333333</v>
      </c>
    </row>
    <row r="136" spans="1:3" s="3" customFormat="1" ht="15.75" x14ac:dyDescent="0.25">
      <c r="A136" s="44"/>
      <c r="B136" s="40" t="s">
        <v>147</v>
      </c>
      <c r="C136" s="27">
        <v>68879.063999999998</v>
      </c>
    </row>
    <row r="137" spans="1:3" ht="19.5" customHeight="1" x14ac:dyDescent="0.25">
      <c r="A137" s="15" t="s">
        <v>148</v>
      </c>
      <c r="B137" s="19" t="s">
        <v>149</v>
      </c>
      <c r="C137" s="20">
        <f>C21+C34+C44+C54+C56+C59+C60+C73+C135+C136</f>
        <v>627807.55233333341</v>
      </c>
    </row>
    <row r="138" spans="1:3" s="49" customFormat="1" ht="15" x14ac:dyDescent="0.25">
      <c r="A138" s="46"/>
      <c r="B138" s="47" t="s">
        <v>153</v>
      </c>
      <c r="C138" s="48">
        <v>525927.92000000004</v>
      </c>
    </row>
    <row r="139" spans="1:3" s="50" customFormat="1" ht="15" x14ac:dyDescent="0.25">
      <c r="A139" s="46"/>
      <c r="B139" s="47" t="s">
        <v>154</v>
      </c>
      <c r="C139" s="48">
        <v>531017.12</v>
      </c>
    </row>
    <row r="140" spans="1:3" s="50" customFormat="1" ht="15" x14ac:dyDescent="0.25">
      <c r="A140" s="51"/>
      <c r="B140" s="47" t="s">
        <v>157</v>
      </c>
      <c r="C140" s="52">
        <f>C139-C137</f>
        <v>-96790.432333333418</v>
      </c>
    </row>
    <row r="141" spans="1:3" s="50" customFormat="1" ht="15" x14ac:dyDescent="0.25">
      <c r="A141" s="51"/>
      <c r="B141" s="47" t="s">
        <v>155</v>
      </c>
      <c r="C141" s="52">
        <f>C5+C140</f>
        <v>-393555.68883333355</v>
      </c>
    </row>
    <row r="142" spans="1:3" s="54" customFormat="1" ht="15" x14ac:dyDescent="0.2">
      <c r="A142" s="53"/>
    </row>
    <row r="143" spans="1:3" s="54" customFormat="1" ht="15" x14ac:dyDescent="0.2">
      <c r="A143" s="53"/>
    </row>
    <row r="144" spans="1:3" s="54" customFormat="1" ht="15" x14ac:dyDescent="0.2">
      <c r="A144" s="53"/>
      <c r="B144" s="54" t="s">
        <v>156</v>
      </c>
    </row>
    <row r="145" spans="1:1" s="54" customFormat="1" ht="15" x14ac:dyDescent="0.2">
      <c r="A145" s="53"/>
    </row>
    <row r="146" spans="1:1" s="54" customFormat="1" ht="15" x14ac:dyDescent="0.2">
      <c r="A146" s="53"/>
    </row>
    <row r="147" spans="1:1" s="54" customFormat="1" ht="15" x14ac:dyDescent="0.2">
      <c r="A147" s="53"/>
    </row>
    <row r="148" spans="1:1" s="54" customFormat="1" ht="15" x14ac:dyDescent="0.2">
      <c r="A148" s="53"/>
    </row>
    <row r="149" spans="1:1" s="54" customFormat="1" ht="15" x14ac:dyDescent="0.2">
      <c r="A149" s="53"/>
    </row>
    <row r="150" spans="1:1" s="54" customFormat="1" ht="15" x14ac:dyDescent="0.2">
      <c r="A150" s="5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2022-03-09T06:46:37Z</dcterms:created>
  <dcterms:modified xsi:type="dcterms:W3CDTF">2022-03-22T06:42:28Z</dcterms:modified>
</cp:coreProperties>
</file>