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erver\documents\Прокопенко\Отчет ЖЭК 6 2021\Юбилейная\"/>
    </mc:Choice>
  </mc:AlternateContent>
  <bookViews>
    <workbookView xWindow="0" yWindow="0" windowWidth="17490" windowHeight="1101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64" i="1" l="1"/>
  <c r="C52" i="1"/>
  <c r="C40" i="1"/>
  <c r="C33" i="1"/>
  <c r="C25" i="1"/>
  <c r="C13" i="1"/>
  <c r="C66" i="1" s="1"/>
  <c r="C71" i="1" s="1"/>
  <c r="C72" i="1" s="1"/>
</calcChain>
</file>

<file path=xl/sharedStrings.xml><?xml version="1.0" encoding="utf-8"?>
<sst xmlns="http://schemas.openxmlformats.org/spreadsheetml/2006/main" count="98" uniqueCount="97">
  <si>
    <t xml:space="preserve"> 1.1</t>
  </si>
  <si>
    <t>Влажное подметание лестничных площадок и маршей:</t>
  </si>
  <si>
    <t xml:space="preserve"> - нижних 2-х этажей</t>
  </si>
  <si>
    <t xml:space="preserve"> 1.2</t>
  </si>
  <si>
    <t>Мытье лестничных площадок и маршей</t>
  </si>
  <si>
    <t xml:space="preserve"> 1.3</t>
  </si>
  <si>
    <t>Влажная протирка стен, дверей,плафонов,оконных решеток, отоп.приборов,чердачных лестниц,шкафов для эл.сч.,почтовых ящиков, потолков, окон, подоконников</t>
  </si>
  <si>
    <t xml:space="preserve"> 1.4</t>
  </si>
  <si>
    <t>Мытье окон (в п.1.3.)</t>
  </si>
  <si>
    <t xml:space="preserve">                                 Итого по п.1</t>
  </si>
  <si>
    <t xml:space="preserve"> </t>
  </si>
  <si>
    <t>2. Уборка придомовой территории , входящей в состав общего имущества</t>
  </si>
  <si>
    <t xml:space="preserve"> 2.1</t>
  </si>
  <si>
    <t>Подметание придомовой территории в летний период</t>
  </si>
  <si>
    <t xml:space="preserve"> 2.2</t>
  </si>
  <si>
    <t>Уборка мусора с газона и проезж.части в летний период (случайный мусор)</t>
  </si>
  <si>
    <t xml:space="preserve"> 2.3</t>
  </si>
  <si>
    <t>Уборка  газона в летний период (листья и сучья)</t>
  </si>
  <si>
    <t xml:space="preserve"> 2.4</t>
  </si>
  <si>
    <t>Очистка урн</t>
  </si>
  <si>
    <t xml:space="preserve"> 2.5</t>
  </si>
  <si>
    <t>Подметание снега при снегопаде более 2-х см</t>
  </si>
  <si>
    <t xml:space="preserve"> 2.6</t>
  </si>
  <si>
    <t>Подметание снега  до 2-х см</t>
  </si>
  <si>
    <t xml:space="preserve"> 2.7</t>
  </si>
  <si>
    <t>Сдвижка и снега  в зимний период (механизированная уборка)</t>
  </si>
  <si>
    <t xml:space="preserve"> 2.8</t>
  </si>
  <si>
    <t xml:space="preserve">Посыпка пешеходных дорожек и проездов противогололедными материалами </t>
  </si>
  <si>
    <t xml:space="preserve"> 2.9</t>
  </si>
  <si>
    <t xml:space="preserve">Очистка пешеходных дорожек, отмостки, крылец, входов, конт.площадок  и проездов вдоль бордюров (шириной 0,5м)от наледи и льда </t>
  </si>
  <si>
    <t xml:space="preserve"> 2.10</t>
  </si>
  <si>
    <t>Кошение газонов</t>
  </si>
  <si>
    <t xml:space="preserve">                                   Итого по п.2</t>
  </si>
  <si>
    <t>3.Подготовка многоквартирного дома к сезонной эксплуатации</t>
  </si>
  <si>
    <t xml:space="preserve"> 3.1</t>
  </si>
  <si>
    <t>Регулировка, промывка, консервация, расконсервация, испытание системы центр. отопления</t>
  </si>
  <si>
    <t xml:space="preserve"> - промывка трубопроводов системы отопления</t>
  </si>
  <si>
    <t xml:space="preserve"> - испытание трубопроводов системы ЦО</t>
  </si>
  <si>
    <t xml:space="preserve"> - консервация и расконсервация  системы ЦО</t>
  </si>
  <si>
    <t xml:space="preserve"> - регулировка и наладка системы ЦО</t>
  </si>
  <si>
    <t xml:space="preserve"> - ликвидация воздушных пробок в стояке отопления</t>
  </si>
  <si>
    <t xml:space="preserve">                          Итого по п.3</t>
  </si>
  <si>
    <t>4.Проведение технических осмотров и мелкий ремонт</t>
  </si>
  <si>
    <t xml:space="preserve"> 4.1</t>
  </si>
  <si>
    <t>Проведение тех. осм. и устран. неисправн.систем ЦО</t>
  </si>
  <si>
    <t xml:space="preserve"> 4.2</t>
  </si>
  <si>
    <t>Проведение тех. осмотров и устран. неисправн.констр. элем.</t>
  </si>
  <si>
    <t xml:space="preserve"> 4.3</t>
  </si>
  <si>
    <t>Проведение тех. осмотров и устран. неисправн. эл.технич.устройств</t>
  </si>
  <si>
    <t xml:space="preserve"> 4.4</t>
  </si>
  <si>
    <t>Проведение тех. осмотров  и устран. неисправнв системах ВиК</t>
  </si>
  <si>
    <t xml:space="preserve"> 4.5</t>
  </si>
  <si>
    <t>Ершение канализационного выпуска</t>
  </si>
  <si>
    <t xml:space="preserve">                                Итого по п.4</t>
  </si>
  <si>
    <t>5.Аварийное обслуживание</t>
  </si>
  <si>
    <t xml:space="preserve"> 5.1</t>
  </si>
  <si>
    <t>Аварийное обслуживание внутридомового инж.сантех- и электротехнического оборудования</t>
  </si>
  <si>
    <t xml:space="preserve"> 5.2</t>
  </si>
  <si>
    <t>Диспетчерское обслуживание</t>
  </si>
  <si>
    <t xml:space="preserve">                                    Итого по п.5</t>
  </si>
  <si>
    <t>6.</t>
  </si>
  <si>
    <t>Дератизация</t>
  </si>
  <si>
    <t>7.</t>
  </si>
  <si>
    <t>Дезинсекция</t>
  </si>
  <si>
    <t xml:space="preserve"> 8. Поверка и обсл.коллект.приборов учета</t>
  </si>
  <si>
    <t xml:space="preserve"> 8.1</t>
  </si>
  <si>
    <t>Обслуживание коллективных приборов учета горячей воды</t>
  </si>
  <si>
    <t>Снятие показаний прибора, занесение в компьютер, подготовка и передача данных в энергоснабжающую организацию (вода)</t>
  </si>
  <si>
    <t>Снятие показаний прибора, занесение в компьютер, подготовка и передача данных в энергоснабжающую организацию (элэнегрия)</t>
  </si>
  <si>
    <t xml:space="preserve">                                    Итого по п.8</t>
  </si>
  <si>
    <t>9.Текущий ремонт (непредвиденные работы)</t>
  </si>
  <si>
    <t xml:space="preserve"> 9.2</t>
  </si>
  <si>
    <t>Текущий ремонт систем водоснабжения и водоотведения (непредвиденные работы)</t>
  </si>
  <si>
    <t>замена прокладок на вентиля для промывки системы отопления</t>
  </si>
  <si>
    <t>Текущий ремонт конструктивных элементов (непредвиденные работы)</t>
  </si>
  <si>
    <t>окраска МАФ (скамеек, урн  МАЙ-ИЮНЬ)</t>
  </si>
  <si>
    <t>ремонт входной двери (1п)</t>
  </si>
  <si>
    <t>устройство притворной планки</t>
  </si>
  <si>
    <t>укрепление филенки</t>
  </si>
  <si>
    <t>перенавеска дверного полотна</t>
  </si>
  <si>
    <t>покраска дверного полотна</t>
  </si>
  <si>
    <t>утепление продухов минплитой</t>
  </si>
  <si>
    <t xml:space="preserve">                                    Итого по п.9</t>
  </si>
  <si>
    <t xml:space="preserve"> 10.</t>
  </si>
  <si>
    <t>Управление многоквартирным домом</t>
  </si>
  <si>
    <t xml:space="preserve">     Итого сумма затрат по разделам 1-10</t>
  </si>
  <si>
    <t>по управлению и обслуживанию</t>
  </si>
  <si>
    <t>МКД по ул.Юбилейная 29</t>
  </si>
  <si>
    <t>1. Содержание помещений общего пользования</t>
  </si>
  <si>
    <t xml:space="preserve">Отчет за 2021 г </t>
  </si>
  <si>
    <t>Результат на 01.01.2021 г. ("+" экономия, "-" перерасход)</t>
  </si>
  <si>
    <t xml:space="preserve">Итого начислено населению </t>
  </si>
  <si>
    <t>Итого оплачено населением</t>
  </si>
  <si>
    <t>Результат накоплением "+" - экономия "-" - перерасход</t>
  </si>
  <si>
    <t>Результат за 2021 год "+" - экономия "-" - перерасход</t>
  </si>
  <si>
    <t>Дополнительные средства:план</t>
  </si>
  <si>
    <t>Дополнительные средства:фактически собрано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</si>
</sst>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8"/>
      <name val="Arial Cyr"/>
      <charset val="204"/>
    </font>
    <font>
      <sz val="12"/>
      <name val="Times New Roman"/>
      <family val="1"/>
      <charset val="204"/>
    </font>
    <font>
      <sz val="11"/>
      <name val="Arial Cyr"/>
      <charset val="204"/>
    </font>
    <font>
      <sz val="11"/>
      <name val="Arial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1" fillId="0" borderId="0" xfId="0" applyFont="1" applyFill="1"/>
    <xf numFmtId="0" fontId="2" fillId="0" borderId="0" xfId="0" applyFont="1" applyFill="1"/>
    <xf numFmtId="0" fontId="3" fillId="0" borderId="1" xfId="0" applyFont="1" applyFill="1" applyBorder="1"/>
    <xf numFmtId="0" fontId="7" fillId="0" borderId="0" xfId="0" applyFont="1" applyFill="1" applyAlignment="1">
      <alignment wrapText="1"/>
    </xf>
    <xf numFmtId="0" fontId="7" fillId="0" borderId="0" xfId="0" applyFont="1" applyFill="1"/>
    <xf numFmtId="0" fontId="6" fillId="0" borderId="0" xfId="0" applyFont="1" applyFill="1" applyBorder="1" applyAlignment="1">
      <alignment horizontal="center" wrapText="1"/>
    </xf>
    <xf numFmtId="0" fontId="7" fillId="0" borderId="0" xfId="0" applyFont="1" applyFill="1" applyBorder="1"/>
    <xf numFmtId="0" fontId="8" fillId="0" borderId="1" xfId="0" applyNumberFormat="1" applyFont="1" applyFill="1" applyBorder="1" applyAlignment="1">
      <alignment horizontal="center" wrapText="1"/>
    </xf>
    <xf numFmtId="0" fontId="9" fillId="0" borderId="1" xfId="0" applyFont="1" applyFill="1" applyBorder="1" applyAlignment="1">
      <alignment wrapText="1"/>
    </xf>
    <xf numFmtId="2" fontId="8" fillId="0" borderId="1" xfId="0" applyNumberFormat="1" applyFont="1" applyFill="1" applyBorder="1" applyAlignment="1">
      <alignment wrapText="1"/>
    </xf>
    <xf numFmtId="0" fontId="8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wrapText="1"/>
    </xf>
    <xf numFmtId="0" fontId="3" fillId="0" borderId="1" xfId="0" applyNumberFormat="1" applyFont="1" applyFill="1" applyBorder="1"/>
    <xf numFmtId="2" fontId="3" fillId="0" borderId="1" xfId="0" applyNumberFormat="1" applyFont="1" applyFill="1" applyBorder="1"/>
    <xf numFmtId="16" fontId="3" fillId="0" borderId="1" xfId="0" applyNumberFormat="1" applyFont="1" applyFill="1" applyBorder="1"/>
    <xf numFmtId="0" fontId="8" fillId="0" borderId="1" xfId="0" applyFont="1" applyFill="1" applyBorder="1" applyAlignment="1">
      <alignment wrapText="1"/>
    </xf>
    <xf numFmtId="2" fontId="8" fillId="0" borderId="1" xfId="0" applyNumberFormat="1" applyFont="1" applyFill="1" applyBorder="1"/>
    <xf numFmtId="0" fontId="8" fillId="0" borderId="1" xfId="0" applyNumberFormat="1" applyFont="1" applyFill="1" applyBorder="1"/>
    <xf numFmtId="0" fontId="10" fillId="0" borderId="1" xfId="0" applyFont="1" applyFill="1" applyBorder="1" applyAlignment="1">
      <alignment wrapText="1"/>
    </xf>
    <xf numFmtId="0" fontId="10" fillId="0" borderId="1" xfId="0" applyFont="1" applyFill="1" applyBorder="1" applyAlignment="1">
      <alignment horizontal="center"/>
    </xf>
    <xf numFmtId="0" fontId="10" fillId="0" borderId="1" xfId="0" applyFont="1" applyBorder="1"/>
    <xf numFmtId="0" fontId="8" fillId="0" borderId="1" xfId="0" applyFont="1" applyFill="1" applyBorder="1"/>
    <xf numFmtId="0" fontId="10" fillId="0" borderId="1" xfId="0" applyFont="1" applyFill="1" applyBorder="1"/>
    <xf numFmtId="0" fontId="11" fillId="0" borderId="1" xfId="1" applyFont="1" applyBorder="1" applyAlignment="1">
      <alignment wrapText="1"/>
    </xf>
    <xf numFmtId="0" fontId="4" fillId="0" borderId="0" xfId="0" applyFont="1" applyFill="1" applyAlignment="1">
      <alignment wrapText="1"/>
    </xf>
    <xf numFmtId="0" fontId="5" fillId="0" borderId="0" xfId="0" applyFont="1" applyFill="1" applyBorder="1"/>
    <xf numFmtId="0" fontId="11" fillId="0" borderId="0" xfId="0" applyFont="1" applyFill="1" applyAlignment="1">
      <alignment horizontal="center"/>
    </xf>
    <xf numFmtId="0" fontId="5" fillId="0" borderId="0" xfId="0" applyFont="1" applyFill="1"/>
    <xf numFmtId="0" fontId="11" fillId="0" borderId="1" xfId="1" applyFont="1" applyBorder="1" applyAlignment="1">
      <alignment horizontal="center" wrapText="1"/>
    </xf>
    <xf numFmtId="2" fontId="11" fillId="0" borderId="1" xfId="1" applyNumberFormat="1" applyFont="1" applyFill="1" applyBorder="1" applyAlignment="1">
      <alignment wrapText="1"/>
    </xf>
    <xf numFmtId="2" fontId="11" fillId="0" borderId="1" xfId="1" applyNumberFormat="1" applyFont="1" applyBorder="1" applyAlignment="1">
      <alignment wrapText="1"/>
    </xf>
    <xf numFmtId="0" fontId="6" fillId="0" borderId="0" xfId="0" applyFont="1" applyFill="1" applyBorder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75"/>
  <sheetViews>
    <sheetView tabSelected="1" workbookViewId="0">
      <selection activeCell="P11" sqref="P11"/>
    </sheetView>
  </sheetViews>
  <sheetFormatPr defaultColWidth="9.140625" defaultRowHeight="12.75" x14ac:dyDescent="0.2"/>
  <cols>
    <col min="1" max="1" width="10.85546875" style="1" customWidth="1"/>
    <col min="2" max="2" width="73.7109375" style="1" customWidth="1"/>
    <col min="3" max="3" width="14.5703125" style="1" customWidth="1"/>
    <col min="4" max="200" width="9.140625" style="1" customWidth="1"/>
    <col min="201" max="201" width="10.85546875" style="1" customWidth="1"/>
    <col min="202" max="202" width="49.5703125" style="1" customWidth="1"/>
    <col min="203" max="203" width="9.28515625" style="1" customWidth="1"/>
    <col min="204" max="204" width="5.85546875" style="1" customWidth="1"/>
    <col min="205" max="205" width="8.42578125" style="1" customWidth="1"/>
    <col min="206" max="206" width="5.42578125" style="1" customWidth="1"/>
    <col min="207" max="207" width="7.42578125" style="1" customWidth="1"/>
    <col min="208" max="208" width="9.5703125" style="1" customWidth="1"/>
    <col min="209" max="209" width="0.140625" style="1" customWidth="1"/>
    <col min="210" max="16384" width="9.140625" style="1"/>
  </cols>
  <sheetData>
    <row r="1" spans="1:3" s="5" customFormat="1" ht="15.75" x14ac:dyDescent="0.25">
      <c r="A1" s="32" t="s">
        <v>89</v>
      </c>
      <c r="B1" s="32"/>
      <c r="C1" s="4"/>
    </row>
    <row r="2" spans="1:3" s="5" customFormat="1" ht="15.75" x14ac:dyDescent="0.25">
      <c r="A2" s="32" t="s">
        <v>86</v>
      </c>
      <c r="B2" s="32"/>
      <c r="C2" s="4"/>
    </row>
    <row r="3" spans="1:3" s="5" customFormat="1" ht="15.75" x14ac:dyDescent="0.25">
      <c r="A3" s="32" t="s">
        <v>87</v>
      </c>
      <c r="B3" s="32"/>
      <c r="C3" s="4"/>
    </row>
    <row r="4" spans="1:3" s="5" customFormat="1" ht="15.75" x14ac:dyDescent="0.25">
      <c r="A4" s="6"/>
      <c r="B4" s="6"/>
      <c r="C4" s="4"/>
    </row>
    <row r="5" spans="1:3" s="7" customFormat="1" ht="15.75" x14ac:dyDescent="0.25">
      <c r="A5" s="8"/>
      <c r="B5" s="9" t="s">
        <v>90</v>
      </c>
      <c r="C5" s="10">
        <v>-34887.071099999986</v>
      </c>
    </row>
    <row r="6" spans="1:3" s="5" customFormat="1" ht="15.75" x14ac:dyDescent="0.25">
      <c r="A6" s="11"/>
      <c r="B6" s="9" t="s">
        <v>88</v>
      </c>
      <c r="C6" s="12"/>
    </row>
    <row r="7" spans="1:3" ht="22.5" customHeight="1" x14ac:dyDescent="0.25">
      <c r="A7" s="13" t="s">
        <v>0</v>
      </c>
      <c r="B7" s="12" t="s">
        <v>1</v>
      </c>
      <c r="C7" s="3"/>
    </row>
    <row r="8" spans="1:3" ht="17.25" customHeight="1" x14ac:dyDescent="0.25">
      <c r="A8" s="13"/>
      <c r="B8" s="12" t="s">
        <v>2</v>
      </c>
      <c r="C8" s="14">
        <v>0</v>
      </c>
    </row>
    <row r="9" spans="1:3" ht="15.75" x14ac:dyDescent="0.25">
      <c r="A9" s="15" t="s">
        <v>3</v>
      </c>
      <c r="B9" s="12" t="s">
        <v>4</v>
      </c>
      <c r="C9" s="14">
        <v>0</v>
      </c>
    </row>
    <row r="10" spans="1:3" ht="14.25" customHeight="1" x14ac:dyDescent="0.25">
      <c r="A10" s="13"/>
      <c r="B10" s="12" t="s">
        <v>2</v>
      </c>
      <c r="C10" s="14">
        <v>10384.991999999998</v>
      </c>
    </row>
    <row r="11" spans="1:3" ht="47.25" x14ac:dyDescent="0.25">
      <c r="A11" s="13" t="s">
        <v>5</v>
      </c>
      <c r="B11" s="12" t="s">
        <v>6</v>
      </c>
      <c r="C11" s="14">
        <v>1088.0108</v>
      </c>
    </row>
    <row r="12" spans="1:3" ht="19.5" customHeight="1" x14ac:dyDescent="0.25">
      <c r="A12" s="13" t="s">
        <v>7</v>
      </c>
      <c r="B12" s="12" t="s">
        <v>8</v>
      </c>
      <c r="C12" s="14">
        <v>79.040000000000006</v>
      </c>
    </row>
    <row r="13" spans="1:3" ht="18" customHeight="1" x14ac:dyDescent="0.25">
      <c r="A13" s="13"/>
      <c r="B13" s="16" t="s">
        <v>9</v>
      </c>
      <c r="C13" s="17">
        <f>SUM(C8:C12)</f>
        <v>11552.042799999999</v>
      </c>
    </row>
    <row r="14" spans="1:3" ht="37.5" customHeight="1" x14ac:dyDescent="0.25">
      <c r="A14" s="13" t="s">
        <v>10</v>
      </c>
      <c r="B14" s="16" t="s">
        <v>11</v>
      </c>
      <c r="C14" s="14"/>
    </row>
    <row r="15" spans="1:3" ht="17.25" customHeight="1" x14ac:dyDescent="0.25">
      <c r="A15" s="13" t="s">
        <v>12</v>
      </c>
      <c r="B15" s="12" t="s">
        <v>13</v>
      </c>
      <c r="C15" s="14">
        <v>2355.3585000000003</v>
      </c>
    </row>
    <row r="16" spans="1:3" ht="30" customHeight="1" x14ac:dyDescent="0.25">
      <c r="A16" s="13" t="s">
        <v>14</v>
      </c>
      <c r="B16" s="12" t="s">
        <v>15</v>
      </c>
      <c r="C16" s="14">
        <v>2103.1379999999999</v>
      </c>
    </row>
    <row r="17" spans="1:3" ht="19.5" customHeight="1" x14ac:dyDescent="0.25">
      <c r="A17" s="13" t="s">
        <v>16</v>
      </c>
      <c r="B17" s="12" t="s">
        <v>17</v>
      </c>
      <c r="C17" s="14">
        <v>544.41449999999998</v>
      </c>
    </row>
    <row r="18" spans="1:3" ht="15.75" x14ac:dyDescent="0.25">
      <c r="A18" s="13" t="s">
        <v>18</v>
      </c>
      <c r="B18" s="12" t="s">
        <v>19</v>
      </c>
      <c r="C18" s="14">
        <v>1264.4799999999998</v>
      </c>
    </row>
    <row r="19" spans="1:3" ht="15.75" x14ac:dyDescent="0.25">
      <c r="A19" s="13" t="s">
        <v>20</v>
      </c>
      <c r="B19" s="12" t="s">
        <v>21</v>
      </c>
      <c r="C19" s="14">
        <v>13127.940000000002</v>
      </c>
    </row>
    <row r="20" spans="1:3" ht="15.75" x14ac:dyDescent="0.25">
      <c r="A20" s="13" t="s">
        <v>22</v>
      </c>
      <c r="B20" s="12" t="s">
        <v>23</v>
      </c>
      <c r="C20" s="14">
        <v>3854.3505</v>
      </c>
    </row>
    <row r="21" spans="1:3" ht="15.75" x14ac:dyDescent="0.25">
      <c r="A21" s="13" t="s">
        <v>24</v>
      </c>
      <c r="B21" s="12" t="s">
        <v>25</v>
      </c>
      <c r="C21" s="14">
        <v>1333.3029999999999</v>
      </c>
    </row>
    <row r="22" spans="1:3" ht="31.5" x14ac:dyDescent="0.25">
      <c r="A22" s="13" t="s">
        <v>26</v>
      </c>
      <c r="B22" s="12" t="s">
        <v>27</v>
      </c>
      <c r="C22" s="14">
        <v>204.82000000000002</v>
      </c>
    </row>
    <row r="23" spans="1:3" ht="33" customHeight="1" x14ac:dyDescent="0.25">
      <c r="A23" s="13" t="s">
        <v>28</v>
      </c>
      <c r="B23" s="12" t="s">
        <v>29</v>
      </c>
      <c r="C23" s="14">
        <v>2060.9269999999997</v>
      </c>
    </row>
    <row r="24" spans="1:3" ht="13.5" customHeight="1" x14ac:dyDescent="0.25">
      <c r="A24" s="13" t="s">
        <v>30</v>
      </c>
      <c r="B24" s="12" t="s">
        <v>31</v>
      </c>
      <c r="C24" s="14">
        <v>1175.2439999999999</v>
      </c>
    </row>
    <row r="25" spans="1:3" ht="15.75" x14ac:dyDescent="0.25">
      <c r="A25" s="13"/>
      <c r="B25" s="16" t="s">
        <v>32</v>
      </c>
      <c r="C25" s="17">
        <f>SUM(C15:C24)</f>
        <v>28023.9755</v>
      </c>
    </row>
    <row r="26" spans="1:3" ht="29.25" customHeight="1" x14ac:dyDescent="0.25">
      <c r="A26" s="13"/>
      <c r="B26" s="16" t="s">
        <v>33</v>
      </c>
      <c r="C26" s="14"/>
    </row>
    <row r="27" spans="1:3" ht="24" customHeight="1" x14ac:dyDescent="0.25">
      <c r="A27" s="13" t="s">
        <v>34</v>
      </c>
      <c r="B27" s="12" t="s">
        <v>35</v>
      </c>
      <c r="C27" s="14">
        <v>0</v>
      </c>
    </row>
    <row r="28" spans="1:3" s="2" customFormat="1" ht="15.75" customHeight="1" x14ac:dyDescent="0.25">
      <c r="A28" s="13"/>
      <c r="B28" s="12" t="s">
        <v>36</v>
      </c>
      <c r="C28" s="14">
        <v>8083.8700000000008</v>
      </c>
    </row>
    <row r="29" spans="1:3" s="2" customFormat="1" ht="12.75" customHeight="1" x14ac:dyDescent="0.25">
      <c r="A29" s="13"/>
      <c r="B29" s="12" t="s">
        <v>37</v>
      </c>
      <c r="C29" s="14">
        <v>6251.7000000000007</v>
      </c>
    </row>
    <row r="30" spans="1:3" s="2" customFormat="1" ht="12.75" customHeight="1" x14ac:dyDescent="0.25">
      <c r="A30" s="13"/>
      <c r="B30" s="12" t="s">
        <v>38</v>
      </c>
      <c r="C30" s="14">
        <v>3307.2000000000003</v>
      </c>
    </row>
    <row r="31" spans="1:3" s="2" customFormat="1" ht="13.5" customHeight="1" x14ac:dyDescent="0.25">
      <c r="A31" s="13"/>
      <c r="B31" s="12" t="s">
        <v>39</v>
      </c>
      <c r="C31" s="14">
        <v>230.1</v>
      </c>
    </row>
    <row r="32" spans="1:3" s="2" customFormat="1" ht="15" customHeight="1" x14ac:dyDescent="0.25">
      <c r="A32" s="13"/>
      <c r="B32" s="12" t="s">
        <v>40</v>
      </c>
      <c r="C32" s="14">
        <v>605.76</v>
      </c>
    </row>
    <row r="33" spans="1:3" ht="15.75" x14ac:dyDescent="0.25">
      <c r="A33" s="13"/>
      <c r="B33" s="16" t="s">
        <v>41</v>
      </c>
      <c r="C33" s="17">
        <f>SUM(C27:C32)</f>
        <v>18478.629999999997</v>
      </c>
    </row>
    <row r="34" spans="1:3" ht="15.75" x14ac:dyDescent="0.25">
      <c r="A34" s="13"/>
      <c r="B34" s="16" t="s">
        <v>42</v>
      </c>
      <c r="C34" s="14"/>
    </row>
    <row r="35" spans="1:3" ht="15.75" x14ac:dyDescent="0.25">
      <c r="A35" s="13" t="s">
        <v>43</v>
      </c>
      <c r="B35" s="12" t="s">
        <v>44</v>
      </c>
      <c r="C35" s="14">
        <v>3452.9040000000005</v>
      </c>
    </row>
    <row r="36" spans="1:3" ht="15.75" x14ac:dyDescent="0.25">
      <c r="A36" s="13" t="s">
        <v>45</v>
      </c>
      <c r="B36" s="12" t="s">
        <v>46</v>
      </c>
      <c r="C36" s="14">
        <v>0</v>
      </c>
    </row>
    <row r="37" spans="1:3" ht="15.75" x14ac:dyDescent="0.25">
      <c r="A37" s="13" t="s">
        <v>47</v>
      </c>
      <c r="B37" s="12" t="s">
        <v>48</v>
      </c>
      <c r="C37" s="14">
        <v>2911.2720000000004</v>
      </c>
    </row>
    <row r="38" spans="1:3" ht="14.25" customHeight="1" x14ac:dyDescent="0.25">
      <c r="A38" s="13" t="s">
        <v>49</v>
      </c>
      <c r="B38" s="12" t="s">
        <v>50</v>
      </c>
      <c r="C38" s="14">
        <v>2301.9360000000001</v>
      </c>
    </row>
    <row r="39" spans="1:3" ht="15.75" x14ac:dyDescent="0.25">
      <c r="A39" s="13" t="s">
        <v>51</v>
      </c>
      <c r="B39" s="12" t="s">
        <v>52</v>
      </c>
      <c r="C39" s="14">
        <v>722</v>
      </c>
    </row>
    <row r="40" spans="1:3" ht="15.75" x14ac:dyDescent="0.25">
      <c r="A40" s="13"/>
      <c r="B40" s="16" t="s">
        <v>53</v>
      </c>
      <c r="C40" s="17">
        <f>SUM(C35:C39)</f>
        <v>9388.112000000001</v>
      </c>
    </row>
    <row r="41" spans="1:3" ht="15.75" x14ac:dyDescent="0.25">
      <c r="A41" s="13"/>
      <c r="B41" s="16" t="s">
        <v>54</v>
      </c>
      <c r="C41" s="14"/>
    </row>
    <row r="42" spans="1:3" ht="31.5" x14ac:dyDescent="0.25">
      <c r="A42" s="13" t="s">
        <v>55</v>
      </c>
      <c r="B42" s="12" t="s">
        <v>56</v>
      </c>
      <c r="C42" s="17">
        <v>6431.8799999999983</v>
      </c>
    </row>
    <row r="43" spans="1:3" ht="15.75" x14ac:dyDescent="0.25">
      <c r="A43" s="13" t="s">
        <v>57</v>
      </c>
      <c r="B43" s="12" t="s">
        <v>58</v>
      </c>
      <c r="C43" s="17">
        <v>1828.0080000000005</v>
      </c>
    </row>
    <row r="44" spans="1:3" ht="15.75" x14ac:dyDescent="0.25">
      <c r="A44" s="13"/>
      <c r="B44" s="16" t="s">
        <v>59</v>
      </c>
      <c r="C44" s="17"/>
    </row>
    <row r="45" spans="1:3" ht="15.75" x14ac:dyDescent="0.25">
      <c r="A45" s="18" t="s">
        <v>60</v>
      </c>
      <c r="B45" s="12" t="s">
        <v>61</v>
      </c>
      <c r="C45" s="17">
        <v>990.37599999999986</v>
      </c>
    </row>
    <row r="46" spans="1:3" ht="15.75" x14ac:dyDescent="0.25">
      <c r="A46" s="18" t="s">
        <v>62</v>
      </c>
      <c r="B46" s="12" t="s">
        <v>63</v>
      </c>
      <c r="C46" s="17">
        <v>955.82799999999986</v>
      </c>
    </row>
    <row r="47" spans="1:3" ht="15.75" x14ac:dyDescent="0.25">
      <c r="A47" s="13"/>
      <c r="B47" s="12"/>
      <c r="C47" s="17"/>
    </row>
    <row r="48" spans="1:3" ht="15.75" x14ac:dyDescent="0.25">
      <c r="A48" s="13"/>
      <c r="B48" s="16" t="s">
        <v>64</v>
      </c>
      <c r="C48" s="14"/>
    </row>
    <row r="49" spans="1:61" ht="15.75" x14ac:dyDescent="0.25">
      <c r="A49" s="13" t="s">
        <v>65</v>
      </c>
      <c r="B49" s="12" t="s">
        <v>66</v>
      </c>
      <c r="C49" s="14">
        <v>10170</v>
      </c>
    </row>
    <row r="50" spans="1:61" ht="31.5" x14ac:dyDescent="0.25">
      <c r="A50" s="13"/>
      <c r="B50" s="12" t="s">
        <v>67</v>
      </c>
      <c r="C50" s="14">
        <v>9901.7999999999975</v>
      </c>
    </row>
    <row r="51" spans="1:61" ht="36.75" customHeight="1" x14ac:dyDescent="0.25">
      <c r="A51" s="13"/>
      <c r="B51" s="12" t="s">
        <v>68</v>
      </c>
      <c r="C51" s="14">
        <v>3300.6000000000008</v>
      </c>
    </row>
    <row r="52" spans="1:61" ht="15.75" x14ac:dyDescent="0.25">
      <c r="A52" s="13"/>
      <c r="B52" s="16" t="s">
        <v>69</v>
      </c>
      <c r="C52" s="17">
        <f>SUM(C49:C51)</f>
        <v>23372.399999999998</v>
      </c>
    </row>
    <row r="53" spans="1:61" ht="15.75" x14ac:dyDescent="0.25">
      <c r="A53" s="13"/>
      <c r="B53" s="16" t="s">
        <v>70</v>
      </c>
      <c r="C53" s="14"/>
    </row>
    <row r="54" spans="1:61" ht="31.5" x14ac:dyDescent="0.25">
      <c r="A54" s="13" t="s">
        <v>71</v>
      </c>
      <c r="B54" s="16" t="s">
        <v>72</v>
      </c>
      <c r="C54" s="14">
        <v>0</v>
      </c>
    </row>
    <row r="55" spans="1:61" ht="15.75" x14ac:dyDescent="0.25">
      <c r="A55" s="13"/>
      <c r="B55" s="21" t="s">
        <v>73</v>
      </c>
      <c r="C55" s="14">
        <v>130.22</v>
      </c>
    </row>
    <row r="56" spans="1:61" ht="31.5" x14ac:dyDescent="0.25">
      <c r="A56" s="20"/>
      <c r="B56" s="16" t="s">
        <v>74</v>
      </c>
      <c r="C56" s="14">
        <v>0</v>
      </c>
    </row>
    <row r="57" spans="1:61" ht="15.75" x14ac:dyDescent="0.25">
      <c r="A57" s="20"/>
      <c r="B57" s="3" t="s">
        <v>75</v>
      </c>
      <c r="C57" s="14">
        <v>649.67400000000009</v>
      </c>
    </row>
    <row r="58" spans="1:61" ht="15.75" x14ac:dyDescent="0.25">
      <c r="A58" s="20"/>
      <c r="B58" s="22" t="s">
        <v>76</v>
      </c>
      <c r="C58" s="14">
        <v>0</v>
      </c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</row>
    <row r="59" spans="1:61" ht="15.75" x14ac:dyDescent="0.25">
      <c r="A59" s="13"/>
      <c r="B59" s="19" t="s">
        <v>77</v>
      </c>
      <c r="C59" s="14">
        <v>266.56</v>
      </c>
    </row>
    <row r="60" spans="1:61" ht="15.75" x14ac:dyDescent="0.25">
      <c r="A60" s="13"/>
      <c r="B60" s="19" t="s">
        <v>78</v>
      </c>
      <c r="C60" s="14">
        <v>171.53200000000001</v>
      </c>
    </row>
    <row r="61" spans="1:61" ht="15.75" x14ac:dyDescent="0.25">
      <c r="A61" s="13"/>
      <c r="B61" s="23" t="s">
        <v>79</v>
      </c>
      <c r="C61" s="14">
        <v>419.99</v>
      </c>
    </row>
    <row r="62" spans="1:61" ht="15.75" x14ac:dyDescent="0.25">
      <c r="A62" s="13"/>
      <c r="B62" s="19" t="s">
        <v>80</v>
      </c>
      <c r="C62" s="14">
        <v>755.42899999999997</v>
      </c>
    </row>
    <row r="63" spans="1:61" ht="15.75" x14ac:dyDescent="0.25">
      <c r="A63" s="13"/>
      <c r="B63" s="16" t="s">
        <v>81</v>
      </c>
      <c r="C63" s="14">
        <v>531.10400000000004</v>
      </c>
    </row>
    <row r="64" spans="1:61" ht="15.75" x14ac:dyDescent="0.25">
      <c r="A64" s="13"/>
      <c r="B64" s="16" t="s">
        <v>82</v>
      </c>
      <c r="C64" s="17">
        <f>SUM(C53:C63)</f>
        <v>2924.509</v>
      </c>
    </row>
    <row r="65" spans="1:3" ht="15.75" x14ac:dyDescent="0.25">
      <c r="A65" s="18" t="s">
        <v>83</v>
      </c>
      <c r="B65" s="12" t="s">
        <v>84</v>
      </c>
      <c r="C65" s="17">
        <v>18212.376</v>
      </c>
    </row>
    <row r="66" spans="1:3" ht="15.75" x14ac:dyDescent="0.25">
      <c r="A66" s="3"/>
      <c r="B66" s="22" t="s">
        <v>85</v>
      </c>
      <c r="C66" s="17">
        <f>C13+C25+C33+C40+C42+C43+C45+C46+C52+C64+C65</f>
        <v>122158.1373</v>
      </c>
    </row>
    <row r="67" spans="1:3" s="25" customFormat="1" ht="15" x14ac:dyDescent="0.25">
      <c r="A67" s="29"/>
      <c r="B67" s="24" t="s">
        <v>91</v>
      </c>
      <c r="C67" s="30">
        <v>125793.84</v>
      </c>
    </row>
    <row r="68" spans="1:3" s="26" customFormat="1" ht="15" x14ac:dyDescent="0.25">
      <c r="A68" s="29"/>
      <c r="B68" s="24" t="s">
        <v>92</v>
      </c>
      <c r="C68" s="30">
        <v>119985</v>
      </c>
    </row>
    <row r="69" spans="1:3" s="26" customFormat="1" ht="15" x14ac:dyDescent="0.25">
      <c r="A69" s="29"/>
      <c r="B69" s="24" t="s">
        <v>95</v>
      </c>
      <c r="C69" s="30">
        <v>0</v>
      </c>
    </row>
    <row r="70" spans="1:3" s="26" customFormat="1" ht="15" x14ac:dyDescent="0.25">
      <c r="A70" s="29"/>
      <c r="B70" s="24" t="s">
        <v>96</v>
      </c>
      <c r="C70" s="30">
        <v>985.73</v>
      </c>
    </row>
    <row r="71" spans="1:3" s="26" customFormat="1" ht="15" x14ac:dyDescent="0.25">
      <c r="A71" s="29"/>
      <c r="B71" s="24" t="s">
        <v>94</v>
      </c>
      <c r="C71" s="31">
        <f>C70+C68-C66</f>
        <v>-1187.4073000000062</v>
      </c>
    </row>
    <row r="72" spans="1:3" s="26" customFormat="1" ht="15" x14ac:dyDescent="0.25">
      <c r="A72" s="29"/>
      <c r="B72" s="24" t="s">
        <v>93</v>
      </c>
      <c r="C72" s="31">
        <f>C5+C71</f>
        <v>-36074.478399999993</v>
      </c>
    </row>
    <row r="73" spans="1:3" s="28" customFormat="1" ht="15" x14ac:dyDescent="0.25">
      <c r="A73" s="27"/>
    </row>
    <row r="74" spans="1:3" s="28" customFormat="1" ht="15" x14ac:dyDescent="0.25">
      <c r="A74" s="27"/>
    </row>
    <row r="75" spans="1:3" s="28" customFormat="1" ht="15" x14ac:dyDescent="0.25">
      <c r="A75" s="27"/>
    </row>
  </sheetData>
  <mergeCells count="3">
    <mergeCell ref="A1:B1"/>
    <mergeCell ref="A2:B2"/>
    <mergeCell ref="A3:B3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2022-03-09T04:20:25Z</dcterms:created>
  <dcterms:modified xsi:type="dcterms:W3CDTF">2022-03-15T03:43:49Z</dcterms:modified>
</cp:coreProperties>
</file>