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6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8" i="1" l="1"/>
  <c r="C91" i="1"/>
  <c r="C68" i="1"/>
  <c r="C64" i="1"/>
  <c r="C58" i="1"/>
  <c r="C49" i="1"/>
  <c r="C38" i="1"/>
  <c r="C93" i="1" s="1"/>
  <c r="C96" i="1" s="1"/>
  <c r="C97" i="1" s="1"/>
</calcChain>
</file>

<file path=xl/sharedStrings.xml><?xml version="1.0" encoding="utf-8"?>
<sst xmlns="http://schemas.openxmlformats.org/spreadsheetml/2006/main" count="123" uniqueCount="122">
  <si>
    <t>РАСЧЕТ  ТАРИФА НА УСЛУГИ ПО СОДЕРЖАНИЮ И РЕМОНТУ ОБЩЕГО ИМУЩЕСТВА</t>
  </si>
  <si>
    <t>Юбилейная, 3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</si>
  <si>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</si>
  <si>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</si>
  <si>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</si>
  <si>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</si>
  <si>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</si>
  <si>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</si>
  <si>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</si>
  <si>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</si>
  <si>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</si>
  <si>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</si>
  <si>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</si>
  <si>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</si>
  <si>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</si>
  <si>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</si>
  <si>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</si>
  <si>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</si>
  <si>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</si>
  <si>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</si>
  <si>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</si>
  <si>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</si>
  <si>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</si>
  <si>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</si>
  <si>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</si>
  <si>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</si>
  <si>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</si>
  <si>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</si>
  <si>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</si>
  <si>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</si>
  <si>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</si>
  <si>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</si>
  <si>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</si>
  <si>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</si>
  <si>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</si>
  <si>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</si>
  <si>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</si>
  <si>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</si>
  <si>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</si>
  <si>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</si>
  <si>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</si>
  <si>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</si>
  <si>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</si>
  <si>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</si>
  <si>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</si>
  <si>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</si>
  <si>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</si>
  <si>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</si>
  <si>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</si>
  <si>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</si>
  <si>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</si>
  <si>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</si>
  <si>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</si>
  <si>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</si>
  <si>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</si>
  <si>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</si>
  <si>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</si>
  <si>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</si>
  <si>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</si>
  <si>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</si>
  <si>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</si>
  <si>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</si>
  <si>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</si>
  <si>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</si>
  <si>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</si>
  <si>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</si>
  <si>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</si>
  <si>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</si>
  <si>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</si>
  <si>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</si>
  <si>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</si>
  <si>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</si>
  <si>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</si>
  <si>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</si>
  <si>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</si>
  <si>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</si>
  <si>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</si>
  <si>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</si>
  <si>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</si>
  <si>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</si>
  <si>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</si>
  <si>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</si>
  <si>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</si>
  <si>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</si>
  <si>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</si>
  <si>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</si>
  <si>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</si>
  <si>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</si>
  <si>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</si>
  <si>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</si>
  <si>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</si>
  <si>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</si>
  <si>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</si>
  <si>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</si>
  <si>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прокладок на вентиля для промывки системы отопления</t>
  </si>
  <si>
    <t>замена энергосберегающего патрона на лестничной клетке</t>
  </si>
  <si>
    <t>смена пакетного выключателя ПВ 2*40 кв.5</t>
  </si>
  <si>
    <t>смена плавкой вставки</t>
  </si>
  <si>
    <t xml:space="preserve"> 9.3</t>
  </si>
  <si>
    <t>Текущий ремонт конструктивных элементов (непредвиденные работы)</t>
  </si>
  <si>
    <t>ремонт скамейки с заменой  пиломатериала:</t>
  </si>
  <si>
    <t>а</t>
  </si>
  <si>
    <t>брус 100*100*1000</t>
  </si>
  <si>
    <t>б</t>
  </si>
  <si>
    <t>доска обрезная(2*0,15*0,05)*2 шт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</si>
  <si>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</si>
  <si>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</si>
  <si>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</si>
  <si>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</si>
  <si>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</t>
  </si>
  <si>
    <t>по управлению и обслуживанию</t>
  </si>
  <si>
    <t>МКД по ул.Юбилейная 3</t>
  </si>
  <si>
    <t>1. Содержание помещений общего пользования</t>
  </si>
  <si>
    <t>Отчет за 2021 г.</t>
  </si>
  <si>
    <t>Результат на 01.01.2021 г. ("+" экономия, "-"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</si>
  <si>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</si>
  <si>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</si>
  <si>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</si>
  <si>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</si>
  <si>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</si>
  <si>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</si>
  <si>
    <t>Поверка (замена) прибора учета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</si>
</sst>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1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16" fontId="1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/>
    <xf numFmtId="0" fontId="2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2" fontId="1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/>
    <xf numFmtId="0" fontId="6" fillId="0" borderId="1" xfId="1" applyFont="1" applyBorder="1"/>
    <xf numFmtId="0" fontId="7" fillId="0" borderId="0" xfId="0" applyFont="1" applyFill="1" applyAlignment="1">
      <alignment wrapText="1"/>
    </xf>
    <xf numFmtId="0" fontId="8" fillId="0" borderId="0" xfId="0" applyFont="1" applyFill="1" applyBorder="1"/>
    <xf numFmtId="0" fontId="6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/>
    </xf>
    <xf numFmtId="2" fontId="6" fillId="0" borderId="1" xfId="1" applyNumberFormat="1" applyFont="1" applyFill="1" applyBorder="1" applyAlignment="1"/>
    <xf numFmtId="0" fontId="6" fillId="0" borderId="1" xfId="1" applyFont="1" applyBorder="1" applyAlignment="1">
      <alignment horizontal="center" wrapText="1"/>
    </xf>
    <xf numFmtId="2" fontId="6" fillId="0" borderId="1" xfId="1" applyNumberFormat="1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abSelected="1" topLeftCell="A68" workbookViewId="0">
      <selection activeCell="C78" sqref="C78"/>
    </sheetView>
  </sheetViews>
  <sheetFormatPr defaultColWidth="9.140625" defaultRowHeight="15.75" x14ac:dyDescent="0.25"/>
  <cols>
    <col min="1" max="1" width="10.7109375" style="10" customWidth="1"/>
    <col min="2" max="2" width="71.7109375" style="10" customWidth="1"/>
    <col min="3" max="3" width="14.42578125" style="10" customWidth="1"/>
    <col min="4" max="200" width="9.140625" style="10" customWidth="1"/>
    <col min="201" max="201" width="5.85546875" style="10" customWidth="1"/>
    <col min="202" max="202" width="49.5703125" style="10" customWidth="1"/>
    <col min="203" max="203" width="8.42578125" style="10" customWidth="1"/>
    <col min="204" max="204" width="7.28515625" style="10" customWidth="1"/>
    <col min="205" max="207" width="9.140625" style="10" customWidth="1"/>
    <col min="208" max="208" width="9" style="10" customWidth="1"/>
    <col min="209" max="209" width="7.85546875" style="10" customWidth="1"/>
    <col min="210" max="16384" width="9.140625" style="10"/>
  </cols>
  <sheetData>
    <row r="1" spans="1:2" hidden="1" x14ac:dyDescent="0.25"/>
    <row r="2" spans="1:2" ht="31.5" hidden="1" x14ac:dyDescent="0.25">
      <c r="B2" s="10" t="s">
        <v>0</v>
      </c>
    </row>
    <row r="3" spans="1:2" ht="31.5" hidden="1" x14ac:dyDescent="0.25">
      <c r="B3" s="10" t="s">
        <v>115</v>
      </c>
    </row>
    <row r="4" spans="1:2" hidden="1" x14ac:dyDescent="0.25">
      <c r="B4" s="11" t="s">
        <v>1</v>
      </c>
    </row>
    <row r="5" spans="1:2" hidden="1" x14ac:dyDescent="0.25">
      <c r="A5" s="9"/>
      <c r="B5" s="9"/>
    </row>
    <row r="6" spans="1:2" hidden="1" x14ac:dyDescent="0.25">
      <c r="A6" s="9">
        <v>1</v>
      </c>
      <c r="B6" s="9">
        <v>2</v>
      </c>
    </row>
    <row r="7" spans="1:2" hidden="1" x14ac:dyDescent="0.25">
      <c r="A7" s="9"/>
      <c r="B7" s="12" t="s">
        <v>2</v>
      </c>
    </row>
    <row r="8" spans="1:2" hidden="1" x14ac:dyDescent="0.25">
      <c r="A8" s="9">
        <v>1</v>
      </c>
      <c r="B8" s="9" t="s">
        <v>3</v>
      </c>
    </row>
    <row r="9" spans="1:2" hidden="1" x14ac:dyDescent="0.25">
      <c r="A9" s="9">
        <v>3</v>
      </c>
      <c r="B9" s="9" t="s">
        <v>4</v>
      </c>
    </row>
    <row r="10" spans="1:2" hidden="1" x14ac:dyDescent="0.25">
      <c r="A10" s="9">
        <v>4</v>
      </c>
      <c r="B10" s="9" t="s">
        <v>5</v>
      </c>
    </row>
    <row r="11" spans="1:2" hidden="1" x14ac:dyDescent="0.25">
      <c r="A11" s="9"/>
      <c r="B11" s="9" t="s">
        <v>6</v>
      </c>
    </row>
    <row r="12" spans="1:2" hidden="1" x14ac:dyDescent="0.25">
      <c r="A12" s="9"/>
      <c r="B12" s="9" t="s">
        <v>7</v>
      </c>
    </row>
    <row r="13" spans="1:2" hidden="1" x14ac:dyDescent="0.25">
      <c r="A13" s="9">
        <v>5</v>
      </c>
      <c r="B13" s="9" t="s">
        <v>8</v>
      </c>
    </row>
    <row r="14" spans="1:2" hidden="1" x14ac:dyDescent="0.25">
      <c r="A14" s="9">
        <v>7</v>
      </c>
      <c r="B14" s="9" t="s">
        <v>9</v>
      </c>
    </row>
    <row r="15" spans="1:2" hidden="1" x14ac:dyDescent="0.25">
      <c r="A15" s="9">
        <v>8</v>
      </c>
      <c r="B15" s="9" t="s">
        <v>10</v>
      </c>
    </row>
    <row r="16" spans="1:2" ht="13.5" hidden="1" customHeight="1" x14ac:dyDescent="0.25">
      <c r="A16" s="9">
        <v>9</v>
      </c>
      <c r="B16" s="9" t="s">
        <v>11</v>
      </c>
    </row>
    <row r="17" spans="1:3" hidden="1" x14ac:dyDescent="0.25">
      <c r="A17" s="9">
        <v>10</v>
      </c>
      <c r="B17" s="9" t="s">
        <v>12</v>
      </c>
    </row>
    <row r="18" spans="1:3" hidden="1" x14ac:dyDescent="0.25">
      <c r="A18" s="9">
        <v>11</v>
      </c>
      <c r="B18" s="9" t="s">
        <v>13</v>
      </c>
    </row>
    <row r="19" spans="1:3" hidden="1" x14ac:dyDescent="0.25">
      <c r="A19" s="9">
        <v>12</v>
      </c>
      <c r="B19" s="9" t="s">
        <v>14</v>
      </c>
    </row>
    <row r="20" spans="1:3" hidden="1" x14ac:dyDescent="0.25">
      <c r="A20" s="9">
        <v>13</v>
      </c>
      <c r="B20" s="9" t="s">
        <v>15</v>
      </c>
    </row>
    <row r="21" spans="1:3" hidden="1" x14ac:dyDescent="0.25">
      <c r="A21" s="9">
        <v>14</v>
      </c>
      <c r="B21" s="9" t="s">
        <v>16</v>
      </c>
    </row>
    <row r="22" spans="1:3" hidden="1" x14ac:dyDescent="0.25">
      <c r="A22" s="9">
        <v>15</v>
      </c>
      <c r="B22" s="9" t="s">
        <v>17</v>
      </c>
    </row>
    <row r="23" spans="1:3" hidden="1" x14ac:dyDescent="0.25">
      <c r="A23" s="9">
        <v>16</v>
      </c>
      <c r="B23" s="9" t="s">
        <v>18</v>
      </c>
    </row>
    <row r="24" spans="1:3" hidden="1" x14ac:dyDescent="0.25">
      <c r="A24" s="13">
        <v>17</v>
      </c>
      <c r="B24" s="13" t="s">
        <v>19</v>
      </c>
    </row>
    <row r="25" spans="1:3" s="14" customFormat="1" hidden="1" x14ac:dyDescent="0.25"/>
    <row r="26" spans="1:3" s="1" customFormat="1" x14ac:dyDescent="0.25">
      <c r="A26" s="38" t="s">
        <v>113</v>
      </c>
      <c r="B26" s="38"/>
    </row>
    <row r="27" spans="1:3" s="1" customFormat="1" ht="12.75" customHeight="1" x14ac:dyDescent="0.25">
      <c r="A27" s="38" t="s">
        <v>110</v>
      </c>
      <c r="B27" s="38"/>
    </row>
    <row r="28" spans="1:3" s="1" customFormat="1" x14ac:dyDescent="0.25">
      <c r="A28" s="38" t="s">
        <v>111</v>
      </c>
      <c r="B28" s="38"/>
    </row>
    <row r="29" spans="1:3" s="1" customFormat="1" x14ac:dyDescent="0.25">
      <c r="A29" s="3"/>
      <c r="B29" s="3"/>
    </row>
    <row r="30" spans="1:3" s="7" customFormat="1" x14ac:dyDescent="0.25">
      <c r="A30" s="4"/>
      <c r="B30" s="5" t="s">
        <v>114</v>
      </c>
      <c r="C30" s="6">
        <v>-98222.606000000014</v>
      </c>
    </row>
    <row r="31" spans="1:3" x14ac:dyDescent="0.25">
      <c r="A31" s="8"/>
      <c r="B31" s="5" t="s">
        <v>112</v>
      </c>
      <c r="C31" s="9"/>
    </row>
    <row r="32" spans="1:3" x14ac:dyDescent="0.25">
      <c r="A32" s="15" t="s">
        <v>20</v>
      </c>
      <c r="B32" s="9" t="s">
        <v>21</v>
      </c>
      <c r="C32" s="9"/>
    </row>
    <row r="33" spans="1:3" ht="17.25" customHeight="1" x14ac:dyDescent="0.25">
      <c r="A33" s="15"/>
      <c r="B33" s="9" t="s">
        <v>22</v>
      </c>
      <c r="C33" s="23">
        <v>13174.017999999998</v>
      </c>
    </row>
    <row r="34" spans="1:3" x14ac:dyDescent="0.25">
      <c r="A34" s="16" t="s">
        <v>23</v>
      </c>
      <c r="B34" s="9" t="s">
        <v>24</v>
      </c>
      <c r="C34" s="23"/>
    </row>
    <row r="35" spans="1:3" x14ac:dyDescent="0.25">
      <c r="A35" s="15"/>
      <c r="B35" s="9" t="s">
        <v>22</v>
      </c>
      <c r="C35" s="23">
        <v>10207.055999999999</v>
      </c>
    </row>
    <row r="36" spans="1:3" ht="47.25" x14ac:dyDescent="0.25">
      <c r="A36" s="15" t="s">
        <v>25</v>
      </c>
      <c r="B36" s="9" t="s">
        <v>26</v>
      </c>
      <c r="C36" s="23">
        <v>1256.8979999999999</v>
      </c>
    </row>
    <row r="37" spans="1:3" ht="23.25" customHeight="1" x14ac:dyDescent="0.25">
      <c r="A37" s="15" t="s">
        <v>27</v>
      </c>
      <c r="B37" s="9" t="s">
        <v>28</v>
      </c>
      <c r="C37" s="23">
        <v>80.028000000000006</v>
      </c>
    </row>
    <row r="38" spans="1:3" x14ac:dyDescent="0.25">
      <c r="A38" s="15"/>
      <c r="B38" s="12" t="s">
        <v>29</v>
      </c>
      <c r="C38" s="24">
        <f>SUM(C33:C37)</f>
        <v>24717.999999999996</v>
      </c>
    </row>
    <row r="39" spans="1:3" ht="31.5" x14ac:dyDescent="0.25">
      <c r="A39" s="15" t="s">
        <v>30</v>
      </c>
      <c r="B39" s="12" t="s">
        <v>31</v>
      </c>
      <c r="C39" s="9"/>
    </row>
    <row r="40" spans="1:3" x14ac:dyDescent="0.25">
      <c r="A40" s="15" t="s">
        <v>32</v>
      </c>
      <c r="B40" s="9" t="s">
        <v>33</v>
      </c>
      <c r="C40" s="23">
        <v>4158.3360000000011</v>
      </c>
    </row>
    <row r="41" spans="1:3" x14ac:dyDescent="0.25">
      <c r="A41" s="15" t="s">
        <v>34</v>
      </c>
      <c r="B41" s="9" t="s">
        <v>35</v>
      </c>
      <c r="C41" s="23">
        <v>0</v>
      </c>
    </row>
    <row r="42" spans="1:3" x14ac:dyDescent="0.25">
      <c r="A42" s="15" t="s">
        <v>36</v>
      </c>
      <c r="B42" s="9" t="s">
        <v>37</v>
      </c>
      <c r="C42" s="23">
        <v>0</v>
      </c>
    </row>
    <row r="43" spans="1:3" x14ac:dyDescent="0.25">
      <c r="A43" s="15" t="s">
        <v>38</v>
      </c>
      <c r="B43" s="9" t="s">
        <v>39</v>
      </c>
      <c r="C43" s="23">
        <v>1264.4799999999998</v>
      </c>
    </row>
    <row r="44" spans="1:3" x14ac:dyDescent="0.25">
      <c r="A44" s="15" t="s">
        <v>40</v>
      </c>
      <c r="B44" s="9" t="s">
        <v>41</v>
      </c>
      <c r="C44" s="23">
        <v>13777.92</v>
      </c>
    </row>
    <row r="45" spans="1:3" x14ac:dyDescent="0.25">
      <c r="A45" s="15" t="s">
        <v>42</v>
      </c>
      <c r="B45" s="9" t="s">
        <v>43</v>
      </c>
      <c r="C45" s="23">
        <v>4045.1840000000002</v>
      </c>
    </row>
    <row r="46" spans="1:3" x14ac:dyDescent="0.25">
      <c r="A46" s="15" t="s">
        <v>44</v>
      </c>
      <c r="B46" s="9" t="s">
        <v>45</v>
      </c>
      <c r="C46" s="23">
        <v>921.26</v>
      </c>
    </row>
    <row r="47" spans="1:3" ht="31.5" x14ac:dyDescent="0.25">
      <c r="A47" s="15" t="s">
        <v>46</v>
      </c>
      <c r="B47" s="9" t="s">
        <v>47</v>
      </c>
      <c r="C47" s="23">
        <v>189.92399999999998</v>
      </c>
    </row>
    <row r="48" spans="1:3" ht="47.25" x14ac:dyDescent="0.25">
      <c r="A48" s="15" t="s">
        <v>48</v>
      </c>
      <c r="B48" s="9" t="s">
        <v>49</v>
      </c>
      <c r="C48" s="23">
        <v>3452.1410000000001</v>
      </c>
    </row>
    <row r="49" spans="1:3" x14ac:dyDescent="0.25">
      <c r="A49" s="15"/>
      <c r="B49" s="12" t="s">
        <v>50</v>
      </c>
      <c r="C49" s="24">
        <f>SUM(C40:C48)</f>
        <v>27809.244999999999</v>
      </c>
    </row>
    <row r="50" spans="1:3" x14ac:dyDescent="0.25">
      <c r="A50" s="15"/>
      <c r="B50" s="12" t="s">
        <v>51</v>
      </c>
      <c r="C50" s="9"/>
    </row>
    <row r="51" spans="1:3" ht="31.5" x14ac:dyDescent="0.25">
      <c r="A51" s="15" t="s">
        <v>52</v>
      </c>
      <c r="B51" s="9" t="s">
        <v>53</v>
      </c>
      <c r="C51" s="9"/>
    </row>
    <row r="52" spans="1:3" s="1" customFormat="1" x14ac:dyDescent="0.25">
      <c r="A52" s="17"/>
      <c r="B52" s="9" t="s">
        <v>54</v>
      </c>
      <c r="C52" s="25">
        <v>8083.8700000000008</v>
      </c>
    </row>
    <row r="53" spans="1:3" s="1" customFormat="1" x14ac:dyDescent="0.25">
      <c r="A53" s="17"/>
      <c r="B53" s="9" t="s">
        <v>55</v>
      </c>
      <c r="C53" s="25">
        <v>6251.7000000000007</v>
      </c>
    </row>
    <row r="54" spans="1:3" s="1" customFormat="1" x14ac:dyDescent="0.25">
      <c r="A54" s="17"/>
      <c r="B54" s="9" t="s">
        <v>56</v>
      </c>
      <c r="C54" s="25">
        <v>3307.2000000000003</v>
      </c>
    </row>
    <row r="55" spans="1:3" s="1" customFormat="1" x14ac:dyDescent="0.25">
      <c r="A55" s="17"/>
      <c r="B55" s="9" t="s">
        <v>57</v>
      </c>
      <c r="C55" s="25">
        <v>230.1</v>
      </c>
    </row>
    <row r="56" spans="1:3" s="1" customFormat="1" x14ac:dyDescent="0.25">
      <c r="A56" s="17"/>
      <c r="B56" s="9" t="s">
        <v>58</v>
      </c>
      <c r="C56" s="25">
        <v>605.76</v>
      </c>
    </row>
    <row r="57" spans="1:3" x14ac:dyDescent="0.25">
      <c r="A57" s="15" t="s">
        <v>59</v>
      </c>
      <c r="B57" s="9" t="s">
        <v>60</v>
      </c>
      <c r="C57" s="23">
        <v>64.930000000000007</v>
      </c>
    </row>
    <row r="58" spans="1:3" x14ac:dyDescent="0.25">
      <c r="A58" s="15"/>
      <c r="B58" s="12" t="s">
        <v>61</v>
      </c>
      <c r="C58" s="24">
        <f>SUM(C52:C57)</f>
        <v>18543.559999999998</v>
      </c>
    </row>
    <row r="59" spans="1:3" x14ac:dyDescent="0.25">
      <c r="A59" s="15"/>
      <c r="B59" s="12" t="s">
        <v>62</v>
      </c>
      <c r="C59" s="9"/>
    </row>
    <row r="60" spans="1:3" x14ac:dyDescent="0.25">
      <c r="A60" s="15" t="s">
        <v>63</v>
      </c>
      <c r="B60" s="9" t="s">
        <v>64</v>
      </c>
      <c r="C60" s="23">
        <v>3479.8319999999999</v>
      </c>
    </row>
    <row r="61" spans="1:3" x14ac:dyDescent="0.25">
      <c r="A61" s="15" t="s">
        <v>65</v>
      </c>
      <c r="B61" s="9" t="s">
        <v>66</v>
      </c>
      <c r="C61" s="23">
        <v>1159.944</v>
      </c>
    </row>
    <row r="62" spans="1:3" x14ac:dyDescent="0.25">
      <c r="A62" s="15" t="s">
        <v>67</v>
      </c>
      <c r="B62" s="9" t="s">
        <v>68</v>
      </c>
      <c r="C62" s="23">
        <v>2933.9760000000001</v>
      </c>
    </row>
    <row r="63" spans="1:3" ht="31.5" x14ac:dyDescent="0.25">
      <c r="A63" s="15" t="s">
        <v>69</v>
      </c>
      <c r="B63" s="9" t="s">
        <v>70</v>
      </c>
      <c r="C63" s="23">
        <v>1159.944</v>
      </c>
    </row>
    <row r="64" spans="1:3" x14ac:dyDescent="0.25">
      <c r="A64" s="15"/>
      <c r="B64" s="12" t="s">
        <v>71</v>
      </c>
      <c r="C64" s="24">
        <f>SUM(C60:C63)</f>
        <v>8733.6959999999999</v>
      </c>
    </row>
    <row r="65" spans="1:3" x14ac:dyDescent="0.25">
      <c r="A65" s="15"/>
      <c r="B65" s="12" t="s">
        <v>72</v>
      </c>
      <c r="C65" s="9"/>
    </row>
    <row r="66" spans="1:3" ht="31.5" x14ac:dyDescent="0.25">
      <c r="A66" s="15" t="s">
        <v>73</v>
      </c>
      <c r="B66" s="9" t="s">
        <v>74</v>
      </c>
      <c r="C66" s="23">
        <v>6482.04</v>
      </c>
    </row>
    <row r="67" spans="1:3" x14ac:dyDescent="0.25">
      <c r="A67" s="15" t="s">
        <v>75</v>
      </c>
      <c r="B67" s="9" t="s">
        <v>76</v>
      </c>
      <c r="C67" s="23">
        <v>1842.2639999999999</v>
      </c>
    </row>
    <row r="68" spans="1:3" x14ac:dyDescent="0.25">
      <c r="A68" s="15"/>
      <c r="B68" s="12" t="s">
        <v>77</v>
      </c>
      <c r="C68" s="24">
        <f>SUM(C66:C67)</f>
        <v>8324.3040000000001</v>
      </c>
    </row>
    <row r="69" spans="1:3" x14ac:dyDescent="0.25">
      <c r="A69" s="18" t="s">
        <v>78</v>
      </c>
      <c r="B69" s="9" t="s">
        <v>79</v>
      </c>
      <c r="C69" s="12">
        <v>748.71599999999989</v>
      </c>
    </row>
    <row r="70" spans="1:3" x14ac:dyDescent="0.25">
      <c r="A70" s="18" t="s">
        <v>80</v>
      </c>
      <c r="B70" s="9" t="s">
        <v>81</v>
      </c>
      <c r="C70" s="12">
        <v>963.46399999999994</v>
      </c>
    </row>
    <row r="71" spans="1:3" x14ac:dyDescent="0.25">
      <c r="A71" s="15"/>
      <c r="B71" s="12" t="s">
        <v>82</v>
      </c>
      <c r="C71" s="9"/>
    </row>
    <row r="72" spans="1:3" x14ac:dyDescent="0.25">
      <c r="A72" s="15" t="s">
        <v>83</v>
      </c>
      <c r="B72" s="9" t="s">
        <v>84</v>
      </c>
      <c r="C72" s="23">
        <v>3390</v>
      </c>
    </row>
    <row r="73" spans="1:3" x14ac:dyDescent="0.25">
      <c r="A73" s="15" t="s">
        <v>85</v>
      </c>
      <c r="B73" s="9" t="s">
        <v>86</v>
      </c>
      <c r="C73" s="23">
        <v>4498.2</v>
      </c>
    </row>
    <row r="74" spans="1:3" ht="31.5" x14ac:dyDescent="0.25">
      <c r="A74" s="15"/>
      <c r="B74" s="9" t="s">
        <v>87</v>
      </c>
      <c r="C74" s="23">
        <v>3300.6000000000008</v>
      </c>
    </row>
    <row r="75" spans="1:3" ht="31.5" x14ac:dyDescent="0.25">
      <c r="A75" s="15"/>
      <c r="B75" s="9" t="s">
        <v>88</v>
      </c>
      <c r="C75" s="23">
        <v>3300.6000000000008</v>
      </c>
    </row>
    <row r="76" spans="1:3" ht="31.5" x14ac:dyDescent="0.25">
      <c r="A76" s="15"/>
      <c r="B76" s="9" t="s">
        <v>89</v>
      </c>
      <c r="C76" s="23">
        <v>3300.6000000000008</v>
      </c>
    </row>
    <row r="77" spans="1:3" x14ac:dyDescent="0.25">
      <c r="A77" s="15"/>
      <c r="B77" s="9" t="s">
        <v>121</v>
      </c>
      <c r="C77" s="23">
        <v>1744.66</v>
      </c>
    </row>
    <row r="78" spans="1:3" x14ac:dyDescent="0.25">
      <c r="A78" s="15"/>
      <c r="B78" s="12" t="s">
        <v>90</v>
      </c>
      <c r="C78" s="24">
        <f>SUM(C72:C77)</f>
        <v>19534.660000000003</v>
      </c>
    </row>
    <row r="79" spans="1:3" x14ac:dyDescent="0.25">
      <c r="A79" s="15"/>
      <c r="B79" s="12" t="s">
        <v>91</v>
      </c>
      <c r="C79" s="23">
        <v>0</v>
      </c>
    </row>
    <row r="80" spans="1:3" ht="31.5" x14ac:dyDescent="0.25">
      <c r="A80" s="15" t="s">
        <v>92</v>
      </c>
      <c r="B80" s="12" t="s">
        <v>93</v>
      </c>
      <c r="C80" s="23">
        <v>0</v>
      </c>
    </row>
    <row r="81" spans="1:3" x14ac:dyDescent="0.25">
      <c r="A81" s="19"/>
      <c r="B81" s="20" t="s">
        <v>94</v>
      </c>
      <c r="C81" s="23">
        <v>130.22</v>
      </c>
    </row>
    <row r="82" spans="1:3" x14ac:dyDescent="0.25">
      <c r="A82" s="19"/>
      <c r="B82" s="20" t="s">
        <v>95</v>
      </c>
      <c r="C82" s="23">
        <v>370.31</v>
      </c>
    </row>
    <row r="83" spans="1:3" x14ac:dyDescent="0.25">
      <c r="A83" s="19"/>
      <c r="B83" s="20" t="s">
        <v>96</v>
      </c>
      <c r="C83" s="23">
        <v>648.26</v>
      </c>
    </row>
    <row r="84" spans="1:3" x14ac:dyDescent="0.25">
      <c r="A84" s="19"/>
      <c r="B84" s="20" t="s">
        <v>97</v>
      </c>
      <c r="C84" s="23">
        <v>769.62000000000012</v>
      </c>
    </row>
    <row r="85" spans="1:3" ht="31.5" x14ac:dyDescent="0.25">
      <c r="A85" s="15" t="s">
        <v>98</v>
      </c>
      <c r="B85" s="12" t="s">
        <v>99</v>
      </c>
      <c r="C85" s="23">
        <v>0</v>
      </c>
    </row>
    <row r="86" spans="1:3" x14ac:dyDescent="0.25">
      <c r="A86" s="21"/>
      <c r="B86" s="22" t="s">
        <v>100</v>
      </c>
      <c r="C86" s="23">
        <v>1127.75</v>
      </c>
    </row>
    <row r="87" spans="1:3" x14ac:dyDescent="0.25">
      <c r="A87" s="21" t="s">
        <v>101</v>
      </c>
      <c r="B87" s="20" t="s">
        <v>102</v>
      </c>
      <c r="C87" s="23">
        <v>0</v>
      </c>
    </row>
    <row r="88" spans="1:3" x14ac:dyDescent="0.25">
      <c r="A88" s="21" t="s">
        <v>103</v>
      </c>
      <c r="B88" s="20" t="s">
        <v>104</v>
      </c>
      <c r="C88" s="23">
        <v>0</v>
      </c>
    </row>
    <row r="89" spans="1:3" x14ac:dyDescent="0.25">
      <c r="A89" s="15"/>
      <c r="B89" s="2" t="s">
        <v>105</v>
      </c>
      <c r="C89" s="23">
        <v>818.10799999999995</v>
      </c>
    </row>
    <row r="90" spans="1:3" x14ac:dyDescent="0.25">
      <c r="A90" s="15"/>
      <c r="B90" s="2" t="s">
        <v>120</v>
      </c>
      <c r="C90" s="23">
        <v>303.49</v>
      </c>
    </row>
    <row r="91" spans="1:3" x14ac:dyDescent="0.25">
      <c r="A91" s="15"/>
      <c r="B91" s="12" t="s">
        <v>106</v>
      </c>
      <c r="C91" s="24">
        <f>SUM(C81:C90)</f>
        <v>4167.7579999999998</v>
      </c>
    </row>
    <row r="92" spans="1:3" x14ac:dyDescent="0.25">
      <c r="A92" s="18" t="s">
        <v>107</v>
      </c>
      <c r="B92" s="9" t="s">
        <v>108</v>
      </c>
      <c r="C92" s="24">
        <v>18354.407999999999</v>
      </c>
    </row>
    <row r="93" spans="1:3" x14ac:dyDescent="0.25">
      <c r="A93" s="31"/>
      <c r="B93" s="32" t="s">
        <v>109</v>
      </c>
      <c r="C93" s="33">
        <f>C38+C49+C58+C64+C68+C69+C70+C78+C91+C92</f>
        <v>131897.81099999999</v>
      </c>
    </row>
    <row r="94" spans="1:3" s="27" customFormat="1" ht="15" x14ac:dyDescent="0.25">
      <c r="A94" s="34"/>
      <c r="B94" s="26" t="s">
        <v>116</v>
      </c>
      <c r="C94" s="35">
        <v>113333.4</v>
      </c>
    </row>
    <row r="95" spans="1:3" s="28" customFormat="1" ht="15" x14ac:dyDescent="0.25">
      <c r="A95" s="34"/>
      <c r="B95" s="26" t="s">
        <v>117</v>
      </c>
      <c r="C95" s="35">
        <v>114120.11</v>
      </c>
    </row>
    <row r="96" spans="1:3" s="28" customFormat="1" ht="15" x14ac:dyDescent="0.25">
      <c r="A96" s="36"/>
      <c r="B96" s="26" t="s">
        <v>119</v>
      </c>
      <c r="C96" s="37">
        <f>C95-C93</f>
        <v>-17777.700999999986</v>
      </c>
    </row>
    <row r="97" spans="1:3" s="28" customFormat="1" ht="15" x14ac:dyDescent="0.25">
      <c r="A97" s="36"/>
      <c r="B97" s="26" t="s">
        <v>118</v>
      </c>
      <c r="C97" s="37">
        <f>C30+C96</f>
        <v>-116000.307</v>
      </c>
    </row>
    <row r="98" spans="1:3" s="30" customFormat="1" ht="15" x14ac:dyDescent="0.25">
      <c r="A98" s="29"/>
    </row>
    <row r="99" spans="1:3" s="30" customFormat="1" ht="15" x14ac:dyDescent="0.25">
      <c r="A99" s="29"/>
    </row>
    <row r="100" spans="1:3" s="30" customFormat="1" ht="15" x14ac:dyDescent="0.25">
      <c r="A100" s="29"/>
    </row>
    <row r="101" spans="1:3" s="1" customFormat="1" x14ac:dyDescent="0.25">
      <c r="A101" s="40"/>
      <c r="B101" s="40"/>
    </row>
    <row r="102" spans="1:3" s="1" customFormat="1" x14ac:dyDescent="0.25">
      <c r="A102" s="40"/>
      <c r="B102" s="40"/>
    </row>
    <row r="103" spans="1:3" s="1" customFormat="1" x14ac:dyDescent="0.25"/>
    <row r="104" spans="1:3" s="1" customFormat="1" x14ac:dyDescent="0.25">
      <c r="A104" s="41"/>
      <c r="B104" s="41"/>
    </row>
    <row r="105" spans="1:3" s="1" customFormat="1" x14ac:dyDescent="0.25"/>
    <row r="106" spans="1:3" s="1" customFormat="1" x14ac:dyDescent="0.25">
      <c r="A106" s="39"/>
      <c r="B106" s="39"/>
    </row>
    <row r="107" spans="1:3" s="1" customFormat="1" x14ac:dyDescent="0.25"/>
    <row r="108" spans="1:3" s="1" customFormat="1" x14ac:dyDescent="0.25">
      <c r="A108" s="39"/>
      <c r="B108" s="39"/>
    </row>
  </sheetData>
  <mergeCells count="8">
    <mergeCell ref="A26:B26"/>
    <mergeCell ref="A27:B27"/>
    <mergeCell ref="A28:B28"/>
    <mergeCell ref="A108:B108"/>
    <mergeCell ref="A101:B101"/>
    <mergeCell ref="A102:B102"/>
    <mergeCell ref="A104:B104"/>
    <mergeCell ref="A106:B10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2022-01-27T02:00:36Z</dcterms:created>
  <dcterms:modified xsi:type="dcterms:W3CDTF">2022-03-22T06:43:25Z</dcterms:modified>
</cp:coreProperties>
</file>