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ЖЭК 6 2021\Юбилейная\"/>
    </mc:Choice>
  </mc:AlternateContent>
  <bookViews>
    <workbookView xWindow="0" yWindow="0" windowWidth="17490" windowHeight="11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08" i="1" l="1"/>
  <c r="C80" i="1"/>
  <c r="C71" i="1"/>
  <c r="C67" i="1"/>
  <c r="C60" i="1"/>
  <c r="C110" i="1" s="1"/>
  <c r="C115" i="1" s="1"/>
  <c r="C116" i="1" s="1"/>
  <c r="C51" i="1"/>
  <c r="C39" i="1"/>
</calcChain>
</file>

<file path=xl/sharedStrings.xml><?xml version="1.0" encoding="utf-8"?>
<sst xmlns="http://schemas.openxmlformats.org/spreadsheetml/2006/main" count="142" uniqueCount="140">
  <si>
    <t>РАСЧЕТ  ТАРИФА НА УСЛУГИ ПО СОДЕРЖАНИЮ И РЕМОНТУ ОБЩЕГО ИМУЩЕСТВА</t>
  </si>
  <si>
    <t>Юбилейная, 7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</si>
  <si>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</si>
  <si>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</si>
  <si>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</si>
  <si>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</si>
  <si>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</si>
  <si>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</si>
  <si>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</si>
  <si>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</si>
  <si>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</si>
  <si>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</si>
  <si>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</si>
  <si>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</si>
  <si>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</si>
  <si>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</si>
  <si>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</si>
  <si>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</si>
  <si>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</si>
  <si>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</si>
  <si>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</si>
  <si>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</si>
  <si>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</si>
  <si>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</si>
  <si>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</si>
  <si>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</si>
  <si>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</si>
  <si>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</si>
  <si>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</si>
  <si>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</si>
  <si>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</si>
  <si>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</si>
  <si>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</si>
  <si>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</si>
  <si>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</si>
  <si>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</si>
  <si>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</si>
  <si>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</si>
  <si>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</si>
  <si>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</si>
  <si>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</si>
  <si>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</si>
  <si>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</si>
  <si>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</si>
  <si>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</si>
  <si>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</si>
  <si>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</si>
  <si>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</si>
  <si>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</si>
  <si>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</si>
  <si>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</si>
  <si>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</si>
  <si>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</si>
  <si>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</si>
  <si>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</si>
  <si>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</si>
  <si>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</si>
  <si>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</si>
  <si>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</si>
  <si>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</si>
  <si>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</si>
  <si>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</si>
  <si>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</si>
  <si>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</si>
  <si>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</si>
  <si>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</si>
  <si>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</si>
  <si>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</si>
  <si>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</si>
  <si>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</si>
  <si>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</si>
  <si>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</si>
  <si>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</si>
  <si>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</si>
  <si>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</si>
  <si>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</si>
  <si>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</si>
  <si>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</si>
  <si>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</si>
  <si>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</si>
  <si>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</si>
  <si>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</si>
  <si>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</si>
  <si>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</si>
  <si>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</si>
  <si>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</si>
  <si>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</si>
  <si>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</si>
  <si>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</si>
  <si>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</si>
  <si>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</si>
  <si>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(элэнегрия)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</si>
  <si>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</si>
  <si>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</si>
  <si>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</si>
  <si>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</si>
  <si>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подключение прибора учета тепловой энергии:</t>
  </si>
  <si>
    <t>а</t>
  </si>
  <si>
    <t>устройство кабеля АВВГ 2*2,5</t>
  </si>
  <si>
    <t>б</t>
  </si>
  <si>
    <t>установка розетки</t>
  </si>
  <si>
    <t>замена энергосберегающего патрона на лестничной клетке</t>
  </si>
  <si>
    <t>замена патрона энергосберегающего на лестничной клетке - 2п</t>
  </si>
  <si>
    <t xml:space="preserve"> 9.2</t>
  </si>
  <si>
    <t>Текущий ремонт систем водоснабжения и водоотведения (непредвиденные работы)</t>
  </si>
  <si>
    <t>устранение течи в ИТП( смена прокладки паронитовой)</t>
  </si>
  <si>
    <t>устранение течи в ИТП (смена сгона Ду 20мм)</t>
  </si>
  <si>
    <t>устранение течи в ИТП (смена сгона Ду 25мм)</t>
  </si>
  <si>
    <t>установка прибора учета в ИТП (вновь)СМЕТА</t>
  </si>
  <si>
    <t xml:space="preserve"> крепеж ППР в ИТП (монтаж болтовых соединений болт М6/гайка М6/шайба М6)</t>
  </si>
  <si>
    <t>замена прокладок на вентиля для промывки системы отопления</t>
  </si>
  <si>
    <t>устранение засора канализации стояк кв. 7</t>
  </si>
  <si>
    <t>замена крана Маевского Ду 15 (воздушник) кв.5,12</t>
  </si>
  <si>
    <t xml:space="preserve">установка сбросного вентиля Ду 15 ст.отопления  </t>
  </si>
  <si>
    <t>уплотнение соединений лентой ФУМ</t>
  </si>
  <si>
    <t>смена крана Маевского Ду 15мм  кв.11</t>
  </si>
  <si>
    <t xml:space="preserve">смена вентиля Ду 15 мм ст.отопления в подвале </t>
  </si>
  <si>
    <t>смена крана шарового Ду 15 мм на стояке отопления</t>
  </si>
  <si>
    <t xml:space="preserve">ремонт в ИТП установка клапана балансировочного </t>
  </si>
  <si>
    <t xml:space="preserve"> 9.3</t>
  </si>
  <si>
    <t>Текущий ремонт конструктивных элементов (непредвиденные работы)</t>
  </si>
  <si>
    <t>ремонт скамейки с заменой пиломатериала:</t>
  </si>
  <si>
    <t>доска обрезная  (2*0,15*0,05)*2 шт</t>
  </si>
  <si>
    <t>окраска МАФ (скамеек, урн  МАЙ-ИЮНЬ)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</si>
  <si>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</si>
  <si>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</si>
  <si>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</si>
  <si>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</t>
  </si>
  <si>
    <t>по управлению и обслуживанию</t>
  </si>
  <si>
    <t>МКД по ул.Юбилейная 7</t>
  </si>
  <si>
    <t xml:space="preserve">Отчет за 2021г. </t>
  </si>
  <si>
    <t>Результат на 01.01.2021г. ("+" экономия, "-" перерасход)</t>
  </si>
  <si>
    <r>
      <t xml:space="preserve">                  СОБСТВЕННИКОВ ПОМЕЩЕНИЙ НА </t>
    </r>
    <r>
      <rPr>
        <b/>
        <sz val="12"/>
        <rFont val="Times New Roman"/>
        <family val="1"/>
        <charset val="204"/>
      </rPr>
      <t>2015</t>
    </r>
    <r>
      <rPr>
        <sz val="12"/>
        <rFont val="Times New Roman"/>
        <family val="1"/>
        <charset val="204"/>
      </rPr>
      <t xml:space="preserve">  МКД   ПО АДРЕСУ:</t>
    </r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</si>
  <si>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</si>
  <si>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</si>
  <si>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</si>
  <si>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2021 год "+" - экономия "-" - перерасход</t>
  </si>
  <si>
    <t>утепление продухов минплитой</t>
  </si>
  <si>
    <t>Дополнительные средства:план</t>
  </si>
  <si>
    <t>Дополнительные средства:фактически собрано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</si>
</sst>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3" fillId="0" borderId="0" xfId="0" applyFont="1" applyFill="1"/>
    <xf numFmtId="0" fontId="3" fillId="0" borderId="1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2" fontId="4" fillId="0" borderId="1" xfId="0" applyNumberFormat="1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4" fillId="0" borderId="1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16" fontId="3" fillId="0" borderId="1" xfId="0" applyNumberFormat="1" applyFont="1" applyFill="1" applyBorder="1" applyAlignment="1">
      <alignment wrapText="1"/>
    </xf>
    <xf numFmtId="0" fontId="3" fillId="0" borderId="1" xfId="0" applyNumberFormat="1" applyFont="1" applyFill="1" applyBorder="1"/>
    <xf numFmtId="0" fontId="4" fillId="0" borderId="1" xfId="0" applyNumberFormat="1" applyFont="1" applyFill="1" applyBorder="1" applyAlignment="1">
      <alignment wrapText="1"/>
    </xf>
    <xf numFmtId="0" fontId="6" fillId="0" borderId="1" xfId="0" applyFont="1" applyBorder="1" applyAlignment="1">
      <alignment horizontal="center"/>
    </xf>
    <xf numFmtId="0" fontId="4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1" xfId="0" applyFont="1" applyFill="1" applyBorder="1"/>
    <xf numFmtId="0" fontId="4" fillId="0" borderId="1" xfId="0" applyFont="1" applyFill="1" applyBorder="1"/>
    <xf numFmtId="0" fontId="6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 applyAlignment="1">
      <alignment wrapText="1"/>
    </xf>
    <xf numFmtId="2" fontId="3" fillId="0" borderId="1" xfId="0" applyNumberFormat="1" applyFont="1" applyFill="1" applyBorder="1"/>
    <xf numFmtId="0" fontId="2" fillId="0" borderId="1" xfId="1" applyFont="1" applyBorder="1" applyAlignment="1">
      <alignment horizontal="center" vertical="center"/>
    </xf>
    <xf numFmtId="0" fontId="7" fillId="0" borderId="1" xfId="1" applyFont="1" applyBorder="1"/>
    <xf numFmtId="0" fontId="8" fillId="0" borderId="0" xfId="0" applyFont="1" applyFill="1" applyAlignment="1">
      <alignment wrapText="1"/>
    </xf>
    <xf numFmtId="0" fontId="9" fillId="0" borderId="0" xfId="0" applyFont="1" applyFill="1" applyBorder="1"/>
    <xf numFmtId="0" fontId="2" fillId="0" borderId="1" xfId="1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wrapText="1"/>
    </xf>
    <xf numFmtId="0" fontId="10" fillId="0" borderId="1" xfId="0" applyFont="1" applyFill="1" applyBorder="1" applyAlignment="1">
      <alignment wrapText="1"/>
    </xf>
    <xf numFmtId="2" fontId="7" fillId="0" borderId="1" xfId="1" applyNumberFormat="1" applyFont="1" applyFill="1" applyBorder="1" applyAlignment="1"/>
    <xf numFmtId="2" fontId="7" fillId="0" borderId="1" xfId="1" applyNumberFormat="1" applyFont="1" applyBorder="1" applyAlignment="1">
      <alignment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6"/>
  <sheetViews>
    <sheetView tabSelected="1" topLeftCell="A27" workbookViewId="0">
      <selection activeCell="N37" sqref="N37"/>
    </sheetView>
  </sheetViews>
  <sheetFormatPr defaultColWidth="10" defaultRowHeight="15.75" x14ac:dyDescent="0.25"/>
  <cols>
    <col min="1" max="1" width="6.85546875" style="11" customWidth="1"/>
    <col min="2" max="2" width="65.7109375" style="11" customWidth="1"/>
    <col min="3" max="3" width="15.42578125" style="11" customWidth="1"/>
    <col min="4" max="200" width="9.140625" style="11" customWidth="1"/>
    <col min="201" max="201" width="4" style="11" customWidth="1"/>
    <col min="202" max="202" width="49.5703125" style="11" customWidth="1"/>
    <col min="203" max="203" width="8.42578125" style="11" customWidth="1"/>
    <col min="204" max="204" width="7.7109375" style="11" customWidth="1"/>
    <col min="205" max="205" width="8.140625" style="11" customWidth="1"/>
    <col min="206" max="206" width="6.85546875" style="11" customWidth="1"/>
    <col min="207" max="207" width="9" style="11" customWidth="1"/>
    <col min="208" max="208" width="11.42578125" style="11" customWidth="1"/>
    <col min="209" max="209" width="10.42578125" style="11" customWidth="1"/>
    <col min="210" max="210" width="7.7109375" style="11" customWidth="1"/>
    <col min="211" max="211" width="10.5703125" style="11" customWidth="1"/>
    <col min="212" max="212" width="11" style="11" customWidth="1"/>
    <col min="213" max="213" width="8.140625" style="11" customWidth="1"/>
    <col min="214" max="214" width="7.7109375" style="11" customWidth="1"/>
    <col min="215" max="215" width="9.5703125" style="11" customWidth="1"/>
    <col min="216" max="216" width="12" style="11" customWidth="1"/>
    <col min="217" max="218" width="7.7109375" style="11" customWidth="1"/>
    <col min="219" max="219" width="8.85546875" style="11" customWidth="1"/>
    <col min="220" max="220" width="9.7109375" style="11" customWidth="1"/>
    <col min="221" max="223" width="9.140625" style="11" customWidth="1"/>
    <col min="224" max="224" width="11.140625" style="11" customWidth="1"/>
    <col min="225" max="227" width="9.140625" style="11" customWidth="1"/>
    <col min="228" max="228" width="11" style="11" customWidth="1"/>
    <col min="229" max="231" width="9.140625" style="11" customWidth="1"/>
    <col min="232" max="232" width="12.140625" style="11" customWidth="1"/>
    <col min="233" max="239" width="9.140625" style="11" customWidth="1"/>
    <col min="240" max="240" width="11.140625" style="11" customWidth="1"/>
    <col min="241" max="243" width="9.140625" style="11" customWidth="1"/>
    <col min="244" max="244" width="11.42578125" style="11" customWidth="1"/>
    <col min="245" max="247" width="9.140625" style="11" customWidth="1"/>
    <col min="248" max="248" width="11.42578125" style="11" customWidth="1"/>
    <col min="249" max="251" width="9.140625" style="11" customWidth="1"/>
    <col min="252" max="252" width="10.42578125" style="11" customWidth="1"/>
    <col min="253" max="255" width="9.140625" style="11" customWidth="1"/>
    <col min="256" max="16384" width="10" style="11"/>
  </cols>
  <sheetData>
    <row r="1" spans="1:2" hidden="1" x14ac:dyDescent="0.25"/>
    <row r="2" spans="1:2" ht="31.5" hidden="1" x14ac:dyDescent="0.25">
      <c r="B2" s="11" t="s">
        <v>0</v>
      </c>
    </row>
    <row r="3" spans="1:2" ht="31.5" hidden="1" x14ac:dyDescent="0.25">
      <c r="B3" s="11" t="s">
        <v>132</v>
      </c>
    </row>
    <row r="4" spans="1:2" hidden="1" x14ac:dyDescent="0.25">
      <c r="B4" s="12" t="s">
        <v>1</v>
      </c>
    </row>
    <row r="5" spans="1:2" hidden="1" x14ac:dyDescent="0.25">
      <c r="A5" s="10"/>
      <c r="B5" s="10"/>
    </row>
    <row r="6" spans="1:2" hidden="1" x14ac:dyDescent="0.25">
      <c r="A6" s="10">
        <v>1</v>
      </c>
      <c r="B6" s="10">
        <v>2</v>
      </c>
    </row>
    <row r="7" spans="1:2" hidden="1" x14ac:dyDescent="0.25">
      <c r="A7" s="10"/>
      <c r="B7" s="13" t="s">
        <v>2</v>
      </c>
    </row>
    <row r="8" spans="1:2" hidden="1" x14ac:dyDescent="0.25">
      <c r="A8" s="10">
        <v>1</v>
      </c>
      <c r="B8" s="10" t="s">
        <v>3</v>
      </c>
    </row>
    <row r="9" spans="1:2" hidden="1" x14ac:dyDescent="0.25">
      <c r="A9" s="10">
        <v>3</v>
      </c>
      <c r="B9" s="10" t="s">
        <v>4</v>
      </c>
    </row>
    <row r="10" spans="1:2" hidden="1" x14ac:dyDescent="0.25">
      <c r="A10" s="10">
        <v>4</v>
      </c>
      <c r="B10" s="10" t="s">
        <v>5</v>
      </c>
    </row>
    <row r="11" spans="1:2" hidden="1" x14ac:dyDescent="0.25">
      <c r="A11" s="10"/>
      <c r="B11" s="10" t="s">
        <v>6</v>
      </c>
    </row>
    <row r="12" spans="1:2" hidden="1" x14ac:dyDescent="0.25">
      <c r="A12" s="10"/>
      <c r="B12" s="10" t="s">
        <v>7</v>
      </c>
    </row>
    <row r="13" spans="1:2" hidden="1" x14ac:dyDescent="0.25">
      <c r="A13" s="10">
        <v>5</v>
      </c>
      <c r="B13" s="10" t="s">
        <v>8</v>
      </c>
    </row>
    <row r="14" spans="1:2" hidden="1" x14ac:dyDescent="0.25">
      <c r="A14" s="10">
        <v>7</v>
      </c>
      <c r="B14" s="10" t="s">
        <v>9</v>
      </c>
    </row>
    <row r="15" spans="1:2" hidden="1" x14ac:dyDescent="0.25">
      <c r="A15" s="10">
        <v>8</v>
      </c>
      <c r="B15" s="10" t="s">
        <v>10</v>
      </c>
    </row>
    <row r="16" spans="1:2" ht="13.5" hidden="1" customHeight="1" x14ac:dyDescent="0.25">
      <c r="A16" s="10">
        <v>9</v>
      </c>
      <c r="B16" s="10" t="s">
        <v>11</v>
      </c>
    </row>
    <row r="17" spans="1:3" hidden="1" x14ac:dyDescent="0.25">
      <c r="A17" s="10">
        <v>10</v>
      </c>
      <c r="B17" s="10" t="s">
        <v>12</v>
      </c>
    </row>
    <row r="18" spans="1:3" ht="31.5" hidden="1" x14ac:dyDescent="0.25">
      <c r="A18" s="10">
        <v>11</v>
      </c>
      <c r="B18" s="10" t="s">
        <v>13</v>
      </c>
    </row>
    <row r="19" spans="1:3" hidden="1" x14ac:dyDescent="0.25">
      <c r="A19" s="10">
        <v>12</v>
      </c>
      <c r="B19" s="10" t="s">
        <v>14</v>
      </c>
    </row>
    <row r="20" spans="1:3" hidden="1" x14ac:dyDescent="0.25">
      <c r="A20" s="10">
        <v>13</v>
      </c>
      <c r="B20" s="10" t="s">
        <v>15</v>
      </c>
    </row>
    <row r="21" spans="1:3" hidden="1" x14ac:dyDescent="0.25">
      <c r="A21" s="10">
        <v>14</v>
      </c>
      <c r="B21" s="10" t="s">
        <v>16</v>
      </c>
    </row>
    <row r="22" spans="1:3" hidden="1" x14ac:dyDescent="0.25">
      <c r="A22" s="10">
        <v>15</v>
      </c>
      <c r="B22" s="10" t="s">
        <v>17</v>
      </c>
    </row>
    <row r="23" spans="1:3" ht="31.5" hidden="1" x14ac:dyDescent="0.25">
      <c r="A23" s="10">
        <v>16</v>
      </c>
      <c r="B23" s="10" t="s">
        <v>18</v>
      </c>
    </row>
    <row r="24" spans="1:3" hidden="1" x14ac:dyDescent="0.25">
      <c r="A24" s="14">
        <v>17</v>
      </c>
      <c r="B24" s="14" t="s">
        <v>19</v>
      </c>
    </row>
    <row r="25" spans="1:3" s="15" customFormat="1" hidden="1" x14ac:dyDescent="0.25"/>
    <row r="26" spans="1:3" s="15" customFormat="1" hidden="1" x14ac:dyDescent="0.25"/>
    <row r="27" spans="1:3" s="1" customFormat="1" x14ac:dyDescent="0.25">
      <c r="A27" s="42" t="s">
        <v>130</v>
      </c>
      <c r="B27" s="42"/>
    </row>
    <row r="28" spans="1:3" s="1" customFormat="1" ht="12.75" customHeight="1" x14ac:dyDescent="0.25">
      <c r="A28" s="42" t="s">
        <v>128</v>
      </c>
      <c r="B28" s="42"/>
    </row>
    <row r="29" spans="1:3" s="1" customFormat="1" x14ac:dyDescent="0.25">
      <c r="A29" s="42" t="s">
        <v>129</v>
      </c>
      <c r="B29" s="42"/>
    </row>
    <row r="30" spans="1:3" s="1" customFormat="1" x14ac:dyDescent="0.25">
      <c r="A30" s="3"/>
      <c r="B30" s="4"/>
    </row>
    <row r="31" spans="1:3" s="8" customFormat="1" x14ac:dyDescent="0.25">
      <c r="A31" s="5"/>
      <c r="B31" s="6" t="s">
        <v>131</v>
      </c>
      <c r="C31" s="7">
        <v>-89611.621000000014</v>
      </c>
    </row>
    <row r="32" spans="1:3" x14ac:dyDescent="0.25">
      <c r="A32" s="9"/>
      <c r="B32" s="6" t="s">
        <v>20</v>
      </c>
      <c r="C32" s="10"/>
    </row>
    <row r="33" spans="1:3" x14ac:dyDescent="0.25">
      <c r="A33" s="16" t="s">
        <v>21</v>
      </c>
      <c r="B33" s="10" t="s">
        <v>22</v>
      </c>
      <c r="C33" s="10"/>
    </row>
    <row r="34" spans="1:3" ht="24" customHeight="1" x14ac:dyDescent="0.25">
      <c r="A34" s="16"/>
      <c r="B34" s="10" t="s">
        <v>23</v>
      </c>
      <c r="C34" s="27">
        <v>14321.736000000003</v>
      </c>
    </row>
    <row r="35" spans="1:3" x14ac:dyDescent="0.25">
      <c r="A35" s="17" t="s">
        <v>24</v>
      </c>
      <c r="B35" s="10" t="s">
        <v>25</v>
      </c>
      <c r="C35" s="27">
        <v>0</v>
      </c>
    </row>
    <row r="36" spans="1:3" x14ac:dyDescent="0.25">
      <c r="A36" s="16"/>
      <c r="B36" s="10" t="s">
        <v>23</v>
      </c>
      <c r="C36" s="27">
        <v>10384.991999999998</v>
      </c>
    </row>
    <row r="37" spans="1:3" ht="47.25" x14ac:dyDescent="0.25">
      <c r="A37" s="16" t="s">
        <v>26</v>
      </c>
      <c r="B37" s="10" t="s">
        <v>27</v>
      </c>
      <c r="C37" s="27">
        <v>1256.8979999999999</v>
      </c>
    </row>
    <row r="38" spans="1:3" ht="23.25" customHeight="1" x14ac:dyDescent="0.25">
      <c r="A38" s="16" t="s">
        <v>28</v>
      </c>
      <c r="B38" s="10" t="s">
        <v>29</v>
      </c>
      <c r="C38" s="27">
        <v>29.64</v>
      </c>
    </row>
    <row r="39" spans="1:3" x14ac:dyDescent="0.25">
      <c r="A39" s="16"/>
      <c r="B39" s="13" t="s">
        <v>30</v>
      </c>
      <c r="C39" s="28">
        <f>SUM(C34:C38)</f>
        <v>25993.266000000003</v>
      </c>
    </row>
    <row r="40" spans="1:3" ht="31.5" x14ac:dyDescent="0.25">
      <c r="A40" s="16" t="s">
        <v>31</v>
      </c>
      <c r="B40" s="13" t="s">
        <v>32</v>
      </c>
      <c r="C40" s="10"/>
    </row>
    <row r="41" spans="1:3" x14ac:dyDescent="0.25">
      <c r="A41" s="16" t="s">
        <v>33</v>
      </c>
      <c r="B41" s="10" t="s">
        <v>34</v>
      </c>
      <c r="C41" s="27">
        <v>3306.1770000000006</v>
      </c>
    </row>
    <row r="42" spans="1:3" x14ac:dyDescent="0.25">
      <c r="A42" s="16" t="s">
        <v>35</v>
      </c>
      <c r="B42" s="10" t="s">
        <v>36</v>
      </c>
      <c r="C42" s="27">
        <v>967.57200000000023</v>
      </c>
    </row>
    <row r="43" spans="1:3" x14ac:dyDescent="0.25">
      <c r="A43" s="16" t="s">
        <v>37</v>
      </c>
      <c r="B43" s="10" t="s">
        <v>38</v>
      </c>
      <c r="C43" s="27">
        <v>464.81400000000008</v>
      </c>
    </row>
    <row r="44" spans="1:3" x14ac:dyDescent="0.25">
      <c r="A44" s="16" t="s">
        <v>39</v>
      </c>
      <c r="B44" s="10" t="s">
        <v>40</v>
      </c>
      <c r="C44" s="27">
        <v>1264.4799999999998</v>
      </c>
    </row>
    <row r="45" spans="1:3" x14ac:dyDescent="0.25">
      <c r="A45" s="16" t="s">
        <v>41</v>
      </c>
      <c r="B45" s="10" t="s">
        <v>42</v>
      </c>
      <c r="C45" s="27">
        <v>10954.440000000002</v>
      </c>
    </row>
    <row r="46" spans="1:3" x14ac:dyDescent="0.25">
      <c r="A46" s="16" t="s">
        <v>43</v>
      </c>
      <c r="B46" s="10" t="s">
        <v>44</v>
      </c>
      <c r="C46" s="27">
        <v>3216.2130000000006</v>
      </c>
    </row>
    <row r="47" spans="1:3" x14ac:dyDescent="0.25">
      <c r="A47" s="16" t="s">
        <v>45</v>
      </c>
      <c r="B47" s="10" t="s">
        <v>46</v>
      </c>
      <c r="C47" s="27">
        <v>1300.491</v>
      </c>
    </row>
    <row r="48" spans="1:3" ht="31.5" x14ac:dyDescent="0.25">
      <c r="A48" s="16" t="s">
        <v>47</v>
      </c>
      <c r="B48" s="10" t="s">
        <v>48</v>
      </c>
      <c r="C48" s="27">
        <v>337.95299999999997</v>
      </c>
    </row>
    <row r="49" spans="1:3" ht="47.25" x14ac:dyDescent="0.25">
      <c r="A49" s="16" t="s">
        <v>49</v>
      </c>
      <c r="B49" s="10" t="s">
        <v>50</v>
      </c>
      <c r="C49" s="27">
        <v>1551.2860000000001</v>
      </c>
    </row>
    <row r="50" spans="1:3" x14ac:dyDescent="0.25">
      <c r="A50" s="16" t="s">
        <v>51</v>
      </c>
      <c r="B50" s="10" t="s">
        <v>52</v>
      </c>
      <c r="C50" s="27">
        <v>1003.408</v>
      </c>
    </row>
    <row r="51" spans="1:3" x14ac:dyDescent="0.25">
      <c r="A51" s="16"/>
      <c r="B51" s="13" t="s">
        <v>53</v>
      </c>
      <c r="C51" s="28">
        <f>SUM(C41:C50)</f>
        <v>24366.834000000006</v>
      </c>
    </row>
    <row r="52" spans="1:3" ht="31.5" x14ac:dyDescent="0.25">
      <c r="A52" s="16"/>
      <c r="B52" s="13" t="s">
        <v>54</v>
      </c>
      <c r="C52" s="10"/>
    </row>
    <row r="53" spans="1:3" ht="31.5" x14ac:dyDescent="0.25">
      <c r="A53" s="16" t="s">
        <v>55</v>
      </c>
      <c r="B53" s="10" t="s">
        <v>56</v>
      </c>
      <c r="C53" s="10"/>
    </row>
    <row r="54" spans="1:3" s="1" customFormat="1" ht="14.25" customHeight="1" x14ac:dyDescent="0.25">
      <c r="A54" s="18"/>
      <c r="B54" s="10" t="s">
        <v>57</v>
      </c>
      <c r="C54" s="29">
        <v>8113.17</v>
      </c>
    </row>
    <row r="55" spans="1:3" s="1" customFormat="1" ht="13.5" customHeight="1" x14ac:dyDescent="0.25">
      <c r="A55" s="18"/>
      <c r="B55" s="10" t="s">
        <v>58</v>
      </c>
      <c r="C55" s="29">
        <v>6251.7000000000007</v>
      </c>
    </row>
    <row r="56" spans="1:3" s="1" customFormat="1" ht="14.25" customHeight="1" x14ac:dyDescent="0.25">
      <c r="A56" s="18"/>
      <c r="B56" s="10" t="s">
        <v>59</v>
      </c>
      <c r="C56" s="29">
        <v>3307.2000000000003</v>
      </c>
    </row>
    <row r="57" spans="1:3" s="1" customFormat="1" ht="13.5" customHeight="1" x14ac:dyDescent="0.25">
      <c r="A57" s="18"/>
      <c r="B57" s="10" t="s">
        <v>60</v>
      </c>
      <c r="C57" s="29">
        <v>230.1</v>
      </c>
    </row>
    <row r="58" spans="1:3" s="1" customFormat="1" ht="12" customHeight="1" x14ac:dyDescent="0.25">
      <c r="A58" s="18"/>
      <c r="B58" s="10" t="s">
        <v>61</v>
      </c>
      <c r="C58" s="29">
        <v>605.76</v>
      </c>
    </row>
    <row r="59" spans="1:3" x14ac:dyDescent="0.25">
      <c r="A59" s="16" t="s">
        <v>62</v>
      </c>
      <c r="B59" s="10" t="s">
        <v>63</v>
      </c>
      <c r="C59" s="27">
        <v>324.65000000000003</v>
      </c>
    </row>
    <row r="60" spans="1:3" x14ac:dyDescent="0.25">
      <c r="A60" s="16"/>
      <c r="B60" s="13" t="s">
        <v>64</v>
      </c>
      <c r="C60" s="28">
        <f>SUM(C54:C59)</f>
        <v>18832.579999999998</v>
      </c>
    </row>
    <row r="61" spans="1:3" x14ac:dyDescent="0.25">
      <c r="A61" s="16"/>
      <c r="B61" s="13" t="s">
        <v>65</v>
      </c>
      <c r="C61" s="10"/>
    </row>
    <row r="62" spans="1:3" ht="31.5" x14ac:dyDescent="0.25">
      <c r="A62" s="16" t="s">
        <v>66</v>
      </c>
      <c r="B62" s="10" t="s">
        <v>67</v>
      </c>
      <c r="C62" s="27">
        <v>3497.5800000000004</v>
      </c>
    </row>
    <row r="63" spans="1:3" ht="31.5" x14ac:dyDescent="0.25">
      <c r="A63" s="16" t="s">
        <v>68</v>
      </c>
      <c r="B63" s="10" t="s">
        <v>69</v>
      </c>
      <c r="C63" s="27">
        <v>1165.8600000000001</v>
      </c>
    </row>
    <row r="64" spans="1:3" ht="31.5" x14ac:dyDescent="0.25">
      <c r="A64" s="16" t="s">
        <v>70</v>
      </c>
      <c r="B64" s="10" t="s">
        <v>71</v>
      </c>
      <c r="C64" s="27">
        <v>2948.94</v>
      </c>
    </row>
    <row r="65" spans="1:3" ht="31.5" x14ac:dyDescent="0.25">
      <c r="A65" s="16" t="s">
        <v>72</v>
      </c>
      <c r="B65" s="10" t="s">
        <v>73</v>
      </c>
      <c r="C65" s="27">
        <v>1165.8600000000001</v>
      </c>
    </row>
    <row r="66" spans="1:3" x14ac:dyDescent="0.25">
      <c r="A66" s="16" t="s">
        <v>74</v>
      </c>
      <c r="B66" s="10" t="s">
        <v>75</v>
      </c>
      <c r="C66" s="27">
        <v>361</v>
      </c>
    </row>
    <row r="67" spans="1:3" x14ac:dyDescent="0.25">
      <c r="A67" s="16"/>
      <c r="B67" s="13" t="s">
        <v>76</v>
      </c>
      <c r="C67" s="28">
        <f>SUM(C62:C66)</f>
        <v>9139.2400000000016</v>
      </c>
    </row>
    <row r="68" spans="1:3" x14ac:dyDescent="0.25">
      <c r="A68" s="16"/>
      <c r="B68" s="13" t="s">
        <v>77</v>
      </c>
      <c r="C68" s="10"/>
    </row>
    <row r="69" spans="1:3" ht="31.5" x14ac:dyDescent="0.25">
      <c r="A69" s="16" t="s">
        <v>78</v>
      </c>
      <c r="B69" s="10" t="s">
        <v>79</v>
      </c>
      <c r="C69" s="27">
        <v>6515.1000000000013</v>
      </c>
    </row>
    <row r="70" spans="1:3" x14ac:dyDescent="0.25">
      <c r="A70" s="16" t="s">
        <v>80</v>
      </c>
      <c r="B70" s="10" t="s">
        <v>81</v>
      </c>
      <c r="C70" s="27">
        <v>1851.6600000000005</v>
      </c>
    </row>
    <row r="71" spans="1:3" x14ac:dyDescent="0.25">
      <c r="A71" s="16"/>
      <c r="B71" s="13" t="s">
        <v>82</v>
      </c>
      <c r="C71" s="28">
        <f>SUM(C69:C70)</f>
        <v>8366.760000000002</v>
      </c>
    </row>
    <row r="72" spans="1:3" x14ac:dyDescent="0.25">
      <c r="A72" s="16"/>
      <c r="B72" s="10"/>
      <c r="C72" s="13"/>
    </row>
    <row r="73" spans="1:3" x14ac:dyDescent="0.25">
      <c r="A73" s="19" t="s">
        <v>83</v>
      </c>
      <c r="B73" s="10" t="s">
        <v>84</v>
      </c>
      <c r="C73" s="28">
        <v>998.63200000000006</v>
      </c>
    </row>
    <row r="74" spans="1:3" x14ac:dyDescent="0.25">
      <c r="A74" s="19" t="s">
        <v>85</v>
      </c>
      <c r="B74" s="10" t="s">
        <v>86</v>
      </c>
      <c r="C74" s="28">
        <v>963.79599999999994</v>
      </c>
    </row>
    <row r="75" spans="1:3" x14ac:dyDescent="0.25">
      <c r="A75" s="16"/>
      <c r="B75" s="10"/>
      <c r="C75" s="27"/>
    </row>
    <row r="76" spans="1:3" x14ac:dyDescent="0.25">
      <c r="A76" s="16"/>
      <c r="B76" s="13" t="s">
        <v>87</v>
      </c>
      <c r="C76" s="27"/>
    </row>
    <row r="77" spans="1:3" x14ac:dyDescent="0.25">
      <c r="A77" s="16" t="s">
        <v>88</v>
      </c>
      <c r="B77" s="10" t="s">
        <v>89</v>
      </c>
      <c r="C77" s="27">
        <v>10170</v>
      </c>
    </row>
    <row r="78" spans="1:3" ht="31.5" x14ac:dyDescent="0.25">
      <c r="A78" s="16"/>
      <c r="B78" s="10" t="s">
        <v>90</v>
      </c>
      <c r="C78" s="27">
        <v>9901.7999999999975</v>
      </c>
    </row>
    <row r="79" spans="1:3" ht="47.25" x14ac:dyDescent="0.25">
      <c r="A79" s="16"/>
      <c r="B79" s="10" t="s">
        <v>91</v>
      </c>
      <c r="C79" s="27">
        <v>3300.6000000000008</v>
      </c>
    </row>
    <row r="80" spans="1:3" x14ac:dyDescent="0.25">
      <c r="A80" s="16"/>
      <c r="B80" s="13" t="s">
        <v>92</v>
      </c>
      <c r="C80" s="28">
        <f>SUM(C77:C79)</f>
        <v>23372.399999999998</v>
      </c>
    </row>
    <row r="81" spans="1:3" x14ac:dyDescent="0.25">
      <c r="A81" s="16"/>
      <c r="B81" s="13" t="s">
        <v>93</v>
      </c>
      <c r="C81" s="10"/>
    </row>
    <row r="82" spans="1:3" ht="31.5" x14ac:dyDescent="0.25">
      <c r="A82" s="16" t="s">
        <v>94</v>
      </c>
      <c r="B82" s="13" t="s">
        <v>95</v>
      </c>
      <c r="C82" s="10"/>
    </row>
    <row r="83" spans="1:3" x14ac:dyDescent="0.25">
      <c r="A83" s="20"/>
      <c r="B83" s="21" t="s">
        <v>96</v>
      </c>
      <c r="C83" s="10"/>
    </row>
    <row r="84" spans="1:3" x14ac:dyDescent="0.25">
      <c r="A84" s="20" t="s">
        <v>97</v>
      </c>
      <c r="B84" s="22" t="s">
        <v>98</v>
      </c>
      <c r="C84" s="27">
        <v>2680.5680000000002</v>
      </c>
    </row>
    <row r="85" spans="1:3" x14ac:dyDescent="0.25">
      <c r="A85" s="20" t="s">
        <v>99</v>
      </c>
      <c r="B85" s="22" t="s">
        <v>100</v>
      </c>
      <c r="C85" s="27">
        <v>181.84</v>
      </c>
    </row>
    <row r="86" spans="1:3" x14ac:dyDescent="0.25">
      <c r="A86" s="20"/>
      <c r="B86" s="23" t="s">
        <v>101</v>
      </c>
      <c r="C86" s="27">
        <v>370.31</v>
      </c>
    </row>
    <row r="87" spans="1:3" x14ac:dyDescent="0.25">
      <c r="A87" s="20"/>
      <c r="B87" s="23" t="s">
        <v>102</v>
      </c>
      <c r="C87" s="27">
        <v>370.31</v>
      </c>
    </row>
    <row r="88" spans="1:3" ht="31.5" x14ac:dyDescent="0.25">
      <c r="A88" s="16" t="s">
        <v>103</v>
      </c>
      <c r="B88" s="13" t="s">
        <v>104</v>
      </c>
      <c r="C88" s="27">
        <v>0</v>
      </c>
    </row>
    <row r="89" spans="1:3" x14ac:dyDescent="0.25">
      <c r="A89" s="22"/>
      <c r="B89" s="22" t="s">
        <v>105</v>
      </c>
      <c r="C89" s="27">
        <v>520.88</v>
      </c>
    </row>
    <row r="90" spans="1:3" x14ac:dyDescent="0.25">
      <c r="A90" s="22"/>
      <c r="B90" s="24" t="s">
        <v>106</v>
      </c>
      <c r="C90" s="27">
        <v>199.71</v>
      </c>
    </row>
    <row r="91" spans="1:3" x14ac:dyDescent="0.25">
      <c r="A91" s="22"/>
      <c r="B91" s="24" t="s">
        <v>107</v>
      </c>
      <c r="C91" s="27">
        <v>215.96</v>
      </c>
    </row>
    <row r="92" spans="1:3" x14ac:dyDescent="0.25">
      <c r="A92" s="22"/>
      <c r="B92" s="25" t="s">
        <v>108</v>
      </c>
      <c r="C92" s="27">
        <v>82521.94</v>
      </c>
    </row>
    <row r="93" spans="1:3" ht="31.5" x14ac:dyDescent="0.25">
      <c r="A93" s="20"/>
      <c r="B93" s="26" t="s">
        <v>109</v>
      </c>
      <c r="C93" s="27">
        <v>1386.8999999999999</v>
      </c>
    </row>
    <row r="94" spans="1:3" x14ac:dyDescent="0.25">
      <c r="A94" s="16"/>
      <c r="B94" s="23" t="s">
        <v>110</v>
      </c>
      <c r="C94" s="27">
        <v>130.22</v>
      </c>
    </row>
    <row r="95" spans="1:3" ht="15" customHeight="1" x14ac:dyDescent="0.25">
      <c r="A95" s="16"/>
      <c r="B95" s="22" t="s">
        <v>111</v>
      </c>
      <c r="C95" s="27">
        <v>0</v>
      </c>
    </row>
    <row r="96" spans="1:3" x14ac:dyDescent="0.25">
      <c r="A96" s="10"/>
      <c r="B96" s="23" t="s">
        <v>112</v>
      </c>
      <c r="C96" s="27">
        <v>1046.8</v>
      </c>
    </row>
    <row r="97" spans="1:3" x14ac:dyDescent="0.25">
      <c r="A97" s="16"/>
      <c r="B97" s="23" t="s">
        <v>113</v>
      </c>
      <c r="C97" s="27">
        <v>918.01</v>
      </c>
    </row>
    <row r="98" spans="1:3" x14ac:dyDescent="0.25">
      <c r="A98" s="16"/>
      <c r="B98" s="23" t="s">
        <v>114</v>
      </c>
      <c r="C98" s="27">
        <v>40.451999999999998</v>
      </c>
    </row>
    <row r="99" spans="1:3" x14ac:dyDescent="0.25">
      <c r="A99" s="16"/>
      <c r="B99" s="22" t="s">
        <v>115</v>
      </c>
      <c r="C99" s="27">
        <v>523.4</v>
      </c>
    </row>
    <row r="100" spans="1:3" x14ac:dyDescent="0.25">
      <c r="A100" s="16"/>
      <c r="B100" s="22" t="s">
        <v>116</v>
      </c>
      <c r="C100" s="27">
        <v>2754.0299999999997</v>
      </c>
    </row>
    <row r="101" spans="1:3" x14ac:dyDescent="0.25">
      <c r="A101" s="16"/>
      <c r="B101" s="13" t="s">
        <v>117</v>
      </c>
      <c r="C101" s="27">
        <v>623.87</v>
      </c>
    </row>
    <row r="102" spans="1:3" x14ac:dyDescent="0.25">
      <c r="A102" s="16"/>
      <c r="B102" s="13" t="s">
        <v>118</v>
      </c>
      <c r="C102" s="27">
        <v>1170.1199999999999</v>
      </c>
    </row>
    <row r="103" spans="1:3" ht="31.5" x14ac:dyDescent="0.25">
      <c r="A103" s="16" t="s">
        <v>119</v>
      </c>
      <c r="B103" s="13" t="s">
        <v>120</v>
      </c>
      <c r="C103" s="27">
        <v>0</v>
      </c>
    </row>
    <row r="104" spans="1:3" x14ac:dyDescent="0.25">
      <c r="A104" s="20"/>
      <c r="B104" s="22" t="s">
        <v>121</v>
      </c>
      <c r="C104" s="27">
        <v>902.2</v>
      </c>
    </row>
    <row r="105" spans="1:3" x14ac:dyDescent="0.25">
      <c r="A105" s="20" t="s">
        <v>97</v>
      </c>
      <c r="B105" s="22" t="s">
        <v>122</v>
      </c>
      <c r="C105" s="27">
        <v>0</v>
      </c>
    </row>
    <row r="106" spans="1:3" x14ac:dyDescent="0.25">
      <c r="A106" s="16"/>
      <c r="B106" s="2" t="s">
        <v>123</v>
      </c>
      <c r="C106" s="27">
        <v>577.48799999999994</v>
      </c>
    </row>
    <row r="107" spans="1:3" x14ac:dyDescent="0.25">
      <c r="A107" s="16"/>
      <c r="B107" s="37" t="s">
        <v>137</v>
      </c>
      <c r="C107" s="27">
        <v>606.976</v>
      </c>
    </row>
    <row r="108" spans="1:3" x14ac:dyDescent="0.25">
      <c r="A108" s="16"/>
      <c r="B108" s="13" t="s">
        <v>124</v>
      </c>
      <c r="C108" s="28">
        <f>SUM(C84:C107)</f>
        <v>97741.983999999968</v>
      </c>
    </row>
    <row r="109" spans="1:3" x14ac:dyDescent="0.25">
      <c r="A109" s="19" t="s">
        <v>125</v>
      </c>
      <c r="B109" s="10" t="s">
        <v>126</v>
      </c>
      <c r="C109" s="28">
        <v>18448.019999999997</v>
      </c>
    </row>
    <row r="110" spans="1:3" x14ac:dyDescent="0.25">
      <c r="A110" s="10"/>
      <c r="B110" s="13" t="s">
        <v>127</v>
      </c>
      <c r="C110" s="28">
        <f>C39+C51+C60+C67+C71+C73+C74+C80+C108+C109</f>
        <v>228223.51199999996</v>
      </c>
    </row>
    <row r="111" spans="1:3" s="32" customFormat="1" ht="15" x14ac:dyDescent="0.25">
      <c r="A111" s="30"/>
      <c r="B111" s="31" t="s">
        <v>133</v>
      </c>
      <c r="C111" s="38">
        <v>122415.6</v>
      </c>
    </row>
    <row r="112" spans="1:3" s="33" customFormat="1" ht="15" x14ac:dyDescent="0.25">
      <c r="A112" s="30"/>
      <c r="B112" s="31" t="s">
        <v>134</v>
      </c>
      <c r="C112" s="38">
        <v>120820.56</v>
      </c>
    </row>
    <row r="113" spans="1:3" s="33" customFormat="1" ht="15" x14ac:dyDescent="0.25">
      <c r="A113" s="30"/>
      <c r="B113" s="31" t="s">
        <v>138</v>
      </c>
      <c r="C113" s="38">
        <v>68712</v>
      </c>
    </row>
    <row r="114" spans="1:3" s="33" customFormat="1" ht="15" x14ac:dyDescent="0.25">
      <c r="A114" s="30"/>
      <c r="B114" s="31" t="s">
        <v>139</v>
      </c>
      <c r="C114" s="38">
        <v>72281.710000000006</v>
      </c>
    </row>
    <row r="115" spans="1:3" s="33" customFormat="1" ht="15" x14ac:dyDescent="0.25">
      <c r="A115" s="34"/>
      <c r="B115" s="31" t="s">
        <v>136</v>
      </c>
      <c r="C115" s="39">
        <f>C112+C114-C110</f>
        <v>-35121.24199999994</v>
      </c>
    </row>
    <row r="116" spans="1:3" s="33" customFormat="1" ht="15" x14ac:dyDescent="0.25">
      <c r="A116" s="34"/>
      <c r="B116" s="31" t="s">
        <v>135</v>
      </c>
      <c r="C116" s="39">
        <f>C31+C115</f>
        <v>-124732.86299999995</v>
      </c>
    </row>
    <row r="117" spans="1:3" s="36" customFormat="1" ht="15" x14ac:dyDescent="0.2">
      <c r="A117" s="35"/>
    </row>
    <row r="118" spans="1:3" s="36" customFormat="1" ht="15" x14ac:dyDescent="0.2">
      <c r="A118" s="35"/>
    </row>
    <row r="119" spans="1:3" s="1" customFormat="1" x14ac:dyDescent="0.25">
      <c r="A119" s="43"/>
      <c r="B119" s="43"/>
    </row>
    <row r="120" spans="1:3" s="1" customFormat="1" x14ac:dyDescent="0.25">
      <c r="A120" s="43"/>
      <c r="B120" s="43"/>
    </row>
    <row r="121" spans="1:3" s="1" customFormat="1" x14ac:dyDescent="0.25"/>
    <row r="122" spans="1:3" s="1" customFormat="1" x14ac:dyDescent="0.25">
      <c r="A122" s="40"/>
      <c r="B122" s="40"/>
    </row>
    <row r="123" spans="1:3" s="1" customFormat="1" x14ac:dyDescent="0.25"/>
    <row r="124" spans="1:3" s="1" customFormat="1" x14ac:dyDescent="0.25">
      <c r="A124" s="41"/>
      <c r="B124" s="41"/>
    </row>
    <row r="125" spans="1:3" s="1" customFormat="1" x14ac:dyDescent="0.25"/>
    <row r="126" spans="1:3" s="1" customFormat="1" x14ac:dyDescent="0.25">
      <c r="A126" s="41"/>
      <c r="B126" s="41"/>
    </row>
  </sheetData>
  <mergeCells count="8">
    <mergeCell ref="A122:B122"/>
    <mergeCell ref="A124:B124"/>
    <mergeCell ref="A126:B126"/>
    <mergeCell ref="A27:B27"/>
    <mergeCell ref="A28:B28"/>
    <mergeCell ref="A29:B29"/>
    <mergeCell ref="A119:B119"/>
    <mergeCell ref="A120:B120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2022-01-27T06:21:01Z</dcterms:created>
  <dcterms:modified xsi:type="dcterms:W3CDTF">2022-03-15T03:42:25Z</dcterms:modified>
</cp:coreProperties>
</file>