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8" i="1" l="1"/>
  <c r="C79" i="1"/>
  <c r="C70" i="1"/>
  <c r="C66" i="1"/>
  <c r="C90" i="1" s="1"/>
  <c r="C93" i="1" s="1"/>
  <c r="C94" i="1" s="1"/>
  <c r="C59" i="1"/>
  <c r="C51" i="1"/>
  <c r="C39" i="1"/>
</calcChain>
</file>

<file path=xl/sharedStrings.xml><?xml version="1.0" encoding="utf-8"?>
<sst xmlns="http://schemas.openxmlformats.org/spreadsheetml/2006/main" count="113" uniqueCount="112">
  <si>
    <t>РАСЧЕТ  ТАРИФА НА УСЛУГИ ПО СОДЕРЖАНИЮ И РЕМОНТУ ОБЩЕГО ИМУЩЕСТВА</t>
  </si>
  <si>
    <t>Юбилейная, 9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</si>
  <si>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</si>
  <si>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</si>
  <si>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</si>
  <si>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</si>
  <si>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</si>
  <si>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</si>
  <si>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</si>
  <si>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</si>
  <si>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</si>
  <si>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</si>
  <si>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</si>
  <si>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</si>
  <si>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</si>
  <si>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</si>
  <si>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</si>
  <si>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</si>
  <si>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</si>
  <si>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</si>
  <si>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</si>
  <si>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</si>
  <si>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</si>
  <si>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</si>
  <si>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</si>
  <si>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</si>
  <si>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</si>
  <si>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</si>
  <si>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</si>
  <si>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</si>
  <si>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</si>
  <si>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</si>
  <si>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</si>
  <si>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</si>
  <si>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</si>
  <si>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</si>
  <si>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</si>
  <si>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</si>
  <si>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</si>
  <si>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</si>
  <si>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</si>
  <si>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</si>
  <si>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</si>
  <si>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</si>
  <si>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</si>
  <si>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</si>
  <si>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</si>
  <si>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</si>
  <si>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</si>
  <si>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</si>
  <si>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</si>
  <si>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</si>
  <si>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</si>
  <si>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</si>
  <si>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</si>
  <si>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</si>
  <si>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</si>
  <si>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</si>
  <si>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</si>
  <si>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</si>
  <si>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</si>
  <si>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</si>
  <si>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</si>
  <si>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</si>
  <si>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</si>
  <si>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</si>
  <si>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</si>
  <si>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</si>
  <si>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</si>
  <si>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</si>
  <si>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</si>
  <si>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</si>
  <si>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</si>
  <si>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</si>
  <si>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</si>
  <si>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</si>
  <si>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</si>
  <si>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</si>
  <si>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</si>
  <si>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</si>
  <si>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</si>
  <si>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</si>
  <si>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</si>
  <si>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</si>
  <si>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</si>
  <si>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</si>
  <si>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</si>
  <si>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</si>
  <si>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</si>
  <si>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</si>
  <si>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</si>
  <si>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Текущий ремонт систем водоснабжения, водоотведения, отопления (непредвиденные работы)</t>
  </si>
  <si>
    <t>устранение течи в ИТП( смена прокладки паронитовой)</t>
  </si>
  <si>
    <t>смена сантехнической прокладки в/счетчика после устранения течи вводного вентиля кв.4</t>
  </si>
  <si>
    <t>замена прокладок на вентиля для промывки системы отопления</t>
  </si>
  <si>
    <t>Текущий ремонт конструктивных элементов (непредвиденные работы)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</si>
  <si>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</si>
  <si>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</si>
  <si>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</si>
  <si>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</si>
  <si>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</t>
  </si>
  <si>
    <t>по управлению и обслуживанию</t>
  </si>
  <si>
    <t>МКД по ул.Юбилейная 9</t>
  </si>
  <si>
    <t>1. Содержание помещений общего пользования</t>
  </si>
  <si>
    <t xml:space="preserve">Отчет за 2021 г </t>
  </si>
  <si>
    <t>Результат на 01.01.2021 г. ("+" экономия, "-"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</si>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</sst>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2" fontId="2" fillId="0" borderId="1" xfId="0" applyNumberFormat="1" applyFont="1" applyFill="1" applyBorder="1"/>
    <xf numFmtId="0" fontId="6" fillId="0" borderId="1" xfId="1" applyFont="1" applyBorder="1"/>
    <xf numFmtId="0" fontId="7" fillId="0" borderId="0" xfId="0" applyFont="1" applyFill="1" applyAlignment="1">
      <alignment wrapText="1"/>
    </xf>
    <xf numFmtId="0" fontId="8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6" fillId="0" borderId="1" xfId="1" applyFont="1" applyBorder="1" applyAlignment="1">
      <alignment horizontal="center" vertical="center"/>
    </xf>
    <xf numFmtId="2" fontId="6" fillId="0" borderId="1" xfId="1" applyNumberFormat="1" applyFont="1" applyFill="1" applyBorder="1" applyAlignment="1"/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27" workbookViewId="0">
      <selection activeCell="K39" sqref="K39"/>
    </sheetView>
  </sheetViews>
  <sheetFormatPr defaultColWidth="9.140625" defaultRowHeight="15.75" x14ac:dyDescent="0.25"/>
  <cols>
    <col min="1" max="1" width="5.7109375" style="2" customWidth="1"/>
    <col min="2" max="2" width="66.85546875" style="2" customWidth="1"/>
    <col min="3" max="3" width="15" style="2" customWidth="1"/>
    <col min="4" max="200" width="9.140625" style="2" customWidth="1"/>
    <col min="201" max="201" width="4" style="2" customWidth="1"/>
    <col min="202" max="202" width="49.5703125" style="2" customWidth="1"/>
    <col min="203" max="203" width="8.42578125" style="2" customWidth="1"/>
    <col min="204" max="204" width="9.5703125" style="2" customWidth="1"/>
    <col min="205" max="205" width="8.140625" style="2" customWidth="1"/>
    <col min="206" max="206" width="6.85546875" style="2" customWidth="1"/>
    <col min="207" max="207" width="9" style="2" customWidth="1"/>
    <col min="208" max="208" width="7.28515625" style="2" customWidth="1"/>
    <col min="209" max="209" width="7" style="2" customWidth="1"/>
    <col min="210" max="210" width="7.42578125" style="2" customWidth="1"/>
    <col min="211" max="211" width="8" style="2" customWidth="1"/>
    <col min="212" max="212" width="10.5703125" style="2" customWidth="1"/>
    <col min="213" max="213" width="6.85546875" style="2" customWidth="1"/>
    <col min="214" max="214" width="7.140625" style="2" customWidth="1"/>
    <col min="215" max="215" width="7.28515625" style="2" customWidth="1"/>
    <col min="216" max="216" width="9" style="2" customWidth="1"/>
    <col min="217" max="217" width="5.42578125" style="2" customWidth="1"/>
    <col min="218" max="219" width="7.7109375" style="2" customWidth="1"/>
    <col min="220" max="220" width="9.42578125" style="2" customWidth="1"/>
    <col min="221" max="224" width="9.140625" style="2" customWidth="1"/>
    <col min="225" max="225" width="14.42578125" style="2" customWidth="1"/>
    <col min="226" max="234" width="9.140625" style="2" customWidth="1"/>
    <col min="235" max="235" width="9.85546875" style="2" customWidth="1"/>
    <col min="236" max="239" width="9.140625" style="2" customWidth="1"/>
    <col min="240" max="240" width="9.85546875" style="2" customWidth="1"/>
    <col min="241" max="16384" width="9.140625" style="2"/>
  </cols>
  <sheetData>
    <row r="1" spans="1:2" hidden="1" x14ac:dyDescent="0.25"/>
    <row r="2" spans="1:2" hidden="1" x14ac:dyDescent="0.25">
      <c r="B2" s="2" t="s">
        <v>0</v>
      </c>
    </row>
    <row r="3" spans="1:2" hidden="1" x14ac:dyDescent="0.25">
      <c r="B3" s="2" t="s">
        <v>106</v>
      </c>
    </row>
    <row r="4" spans="1:2" hidden="1" x14ac:dyDescent="0.25">
      <c r="B4" s="12" t="s">
        <v>1</v>
      </c>
    </row>
    <row r="5" spans="1:2" hidden="1" x14ac:dyDescent="0.25">
      <c r="A5" s="10"/>
      <c r="B5" s="10"/>
    </row>
    <row r="6" spans="1:2" hidden="1" x14ac:dyDescent="0.25">
      <c r="A6" s="1">
        <v>1</v>
      </c>
      <c r="B6" s="1">
        <v>2</v>
      </c>
    </row>
    <row r="7" spans="1:2" hidden="1" x14ac:dyDescent="0.25">
      <c r="A7" s="1"/>
      <c r="B7" s="13" t="s">
        <v>2</v>
      </c>
    </row>
    <row r="8" spans="1:2" hidden="1" x14ac:dyDescent="0.25">
      <c r="A8" s="1">
        <v>1</v>
      </c>
      <c r="B8" s="10" t="s">
        <v>3</v>
      </c>
    </row>
    <row r="9" spans="1:2" hidden="1" x14ac:dyDescent="0.25">
      <c r="A9" s="1">
        <v>3</v>
      </c>
      <c r="B9" s="10" t="s">
        <v>4</v>
      </c>
    </row>
    <row r="10" spans="1:2" hidden="1" x14ac:dyDescent="0.25">
      <c r="A10" s="1">
        <v>4</v>
      </c>
      <c r="B10" s="10" t="s">
        <v>5</v>
      </c>
    </row>
    <row r="11" spans="1:2" hidden="1" x14ac:dyDescent="0.25">
      <c r="A11" s="1"/>
      <c r="B11" s="10" t="s">
        <v>6</v>
      </c>
    </row>
    <row r="12" spans="1:2" hidden="1" x14ac:dyDescent="0.25">
      <c r="A12" s="1"/>
      <c r="B12" s="10" t="s">
        <v>7</v>
      </c>
    </row>
    <row r="13" spans="1:2" hidden="1" x14ac:dyDescent="0.25">
      <c r="A13" s="1">
        <v>5</v>
      </c>
      <c r="B13" s="10" t="s">
        <v>8</v>
      </c>
    </row>
    <row r="14" spans="1:2" hidden="1" x14ac:dyDescent="0.25">
      <c r="A14" s="1">
        <v>7</v>
      </c>
      <c r="B14" s="10" t="s">
        <v>9</v>
      </c>
    </row>
    <row r="15" spans="1:2" hidden="1" x14ac:dyDescent="0.25">
      <c r="A15" s="1">
        <v>8</v>
      </c>
      <c r="B15" s="10" t="s">
        <v>10</v>
      </c>
    </row>
    <row r="16" spans="1:2" ht="13.5" hidden="1" customHeight="1" x14ac:dyDescent="0.25">
      <c r="A16" s="1">
        <v>9</v>
      </c>
      <c r="B16" s="10" t="s">
        <v>11</v>
      </c>
    </row>
    <row r="17" spans="1:3" hidden="1" x14ac:dyDescent="0.25">
      <c r="A17" s="1">
        <v>10</v>
      </c>
      <c r="B17" s="10" t="s">
        <v>12</v>
      </c>
    </row>
    <row r="18" spans="1:3" ht="31.5" hidden="1" x14ac:dyDescent="0.25">
      <c r="A18" s="1">
        <v>11</v>
      </c>
      <c r="B18" s="10" t="s">
        <v>13</v>
      </c>
    </row>
    <row r="19" spans="1:3" hidden="1" x14ac:dyDescent="0.25">
      <c r="A19" s="1">
        <v>12</v>
      </c>
      <c r="B19" s="10" t="s">
        <v>14</v>
      </c>
    </row>
    <row r="20" spans="1:3" hidden="1" x14ac:dyDescent="0.25">
      <c r="A20" s="1">
        <v>13</v>
      </c>
      <c r="B20" s="10" t="s">
        <v>15</v>
      </c>
    </row>
    <row r="21" spans="1:3" hidden="1" x14ac:dyDescent="0.25">
      <c r="A21" s="1">
        <v>14</v>
      </c>
      <c r="B21" s="10" t="s">
        <v>16</v>
      </c>
    </row>
    <row r="22" spans="1:3" hidden="1" x14ac:dyDescent="0.25">
      <c r="A22" s="1">
        <v>15</v>
      </c>
      <c r="B22" s="10" t="s">
        <v>17</v>
      </c>
    </row>
    <row r="23" spans="1:3" ht="31.5" hidden="1" x14ac:dyDescent="0.25">
      <c r="A23" s="1">
        <v>16</v>
      </c>
      <c r="B23" s="10" t="s">
        <v>18</v>
      </c>
    </row>
    <row r="24" spans="1:3" hidden="1" x14ac:dyDescent="0.25">
      <c r="A24" s="14">
        <v>17</v>
      </c>
      <c r="B24" s="15" t="s">
        <v>19</v>
      </c>
    </row>
    <row r="25" spans="1:3" s="8" customFormat="1" hidden="1" x14ac:dyDescent="0.25">
      <c r="B25" s="16"/>
    </row>
    <row r="26" spans="1:3" s="8" customFormat="1" hidden="1" x14ac:dyDescent="0.25">
      <c r="B26" s="16"/>
    </row>
    <row r="27" spans="1:3" x14ac:dyDescent="0.25">
      <c r="A27" s="36" t="s">
        <v>104</v>
      </c>
      <c r="B27" s="36"/>
    </row>
    <row r="28" spans="1:3" ht="12.75" customHeight="1" x14ac:dyDescent="0.25">
      <c r="A28" s="36" t="s">
        <v>101</v>
      </c>
      <c r="B28" s="36"/>
    </row>
    <row r="29" spans="1:3" x14ac:dyDescent="0.25">
      <c r="A29" s="36" t="s">
        <v>102</v>
      </c>
      <c r="B29" s="36"/>
    </row>
    <row r="30" spans="1:3" x14ac:dyDescent="0.25">
      <c r="A30" s="3"/>
      <c r="B30" s="4"/>
    </row>
    <row r="31" spans="1:3" s="8" customFormat="1" x14ac:dyDescent="0.25">
      <c r="A31" s="5"/>
      <c r="B31" s="6" t="s">
        <v>105</v>
      </c>
      <c r="C31" s="7">
        <v>-148556.34599999996</v>
      </c>
    </row>
    <row r="32" spans="1:3" s="11" customFormat="1" x14ac:dyDescent="0.25">
      <c r="A32" s="9"/>
      <c r="B32" s="6" t="s">
        <v>103</v>
      </c>
      <c r="C32" s="10"/>
    </row>
    <row r="33" spans="1:3" x14ac:dyDescent="0.25">
      <c r="A33" s="17" t="s">
        <v>20</v>
      </c>
      <c r="B33" s="10" t="s">
        <v>21</v>
      </c>
      <c r="C33" s="1"/>
    </row>
    <row r="34" spans="1:3" ht="24" customHeight="1" x14ac:dyDescent="0.25">
      <c r="A34" s="17"/>
      <c r="B34" s="10" t="s">
        <v>22</v>
      </c>
      <c r="C34" s="24">
        <v>14187.888000000003</v>
      </c>
    </row>
    <row r="35" spans="1:3" x14ac:dyDescent="0.25">
      <c r="A35" s="18" t="s">
        <v>23</v>
      </c>
      <c r="B35" s="10" t="s">
        <v>24</v>
      </c>
      <c r="C35" s="24">
        <v>0</v>
      </c>
    </row>
    <row r="36" spans="1:3" x14ac:dyDescent="0.25">
      <c r="A36" s="17"/>
      <c r="B36" s="10" t="s">
        <v>22</v>
      </c>
      <c r="C36" s="24">
        <v>10287.936000000002</v>
      </c>
    </row>
    <row r="37" spans="1:3" ht="47.25" x14ac:dyDescent="0.25">
      <c r="A37" s="17" t="s">
        <v>25</v>
      </c>
      <c r="B37" s="10" t="s">
        <v>26</v>
      </c>
      <c r="C37" s="24">
        <v>978.31</v>
      </c>
    </row>
    <row r="38" spans="1:3" ht="23.25" customHeight="1" x14ac:dyDescent="0.25">
      <c r="A38" s="17" t="s">
        <v>27</v>
      </c>
      <c r="B38" s="10" t="s">
        <v>28</v>
      </c>
      <c r="C38" s="24">
        <v>95.835999999999999</v>
      </c>
    </row>
    <row r="39" spans="1:3" x14ac:dyDescent="0.25">
      <c r="A39" s="17"/>
      <c r="B39" s="19" t="s">
        <v>29</v>
      </c>
      <c r="C39" s="7">
        <f>SUM(C34:C38)</f>
        <v>25549.970000000005</v>
      </c>
    </row>
    <row r="40" spans="1:3" ht="31.5" x14ac:dyDescent="0.25">
      <c r="A40" s="17" t="s">
        <v>30</v>
      </c>
      <c r="B40" s="19" t="s">
        <v>31</v>
      </c>
      <c r="C40" s="1"/>
    </row>
    <row r="41" spans="1:3" x14ac:dyDescent="0.25">
      <c r="A41" s="17" t="s">
        <v>32</v>
      </c>
      <c r="B41" s="10" t="s">
        <v>33</v>
      </c>
      <c r="C41" s="24">
        <v>3648.5400000000009</v>
      </c>
    </row>
    <row r="42" spans="1:3" x14ac:dyDescent="0.25">
      <c r="A42" s="17" t="s">
        <v>34</v>
      </c>
      <c r="B42" s="10" t="s">
        <v>35</v>
      </c>
      <c r="C42" s="24">
        <v>1626.6959999999999</v>
      </c>
    </row>
    <row r="43" spans="1:3" x14ac:dyDescent="0.25">
      <c r="A43" s="17" t="s">
        <v>36</v>
      </c>
      <c r="B43" s="10" t="s">
        <v>37</v>
      </c>
      <c r="C43" s="24">
        <v>1302.42</v>
      </c>
    </row>
    <row r="44" spans="1:3" x14ac:dyDescent="0.25">
      <c r="A44" s="17" t="s">
        <v>38</v>
      </c>
      <c r="B44" s="10" t="s">
        <v>39</v>
      </c>
      <c r="C44" s="24">
        <v>1264.4799999999998</v>
      </c>
    </row>
    <row r="45" spans="1:3" x14ac:dyDescent="0.25">
      <c r="A45" s="17" t="s">
        <v>40</v>
      </c>
      <c r="B45" s="10" t="s">
        <v>41</v>
      </c>
      <c r="C45" s="24">
        <v>2492.2800000000002</v>
      </c>
    </row>
    <row r="46" spans="1:3" x14ac:dyDescent="0.25">
      <c r="A46" s="17" t="s">
        <v>42</v>
      </c>
      <c r="B46" s="10" t="s">
        <v>43</v>
      </c>
      <c r="C46" s="24">
        <v>731.73100000000011</v>
      </c>
    </row>
    <row r="47" spans="1:3" x14ac:dyDescent="0.25">
      <c r="A47" s="17" t="s">
        <v>44</v>
      </c>
      <c r="B47" s="10" t="s">
        <v>45</v>
      </c>
      <c r="C47" s="24">
        <v>921.26</v>
      </c>
    </row>
    <row r="48" spans="1:3" ht="31.5" x14ac:dyDescent="0.25">
      <c r="A48" s="17" t="s">
        <v>46</v>
      </c>
      <c r="B48" s="10" t="s">
        <v>47</v>
      </c>
      <c r="C48" s="24">
        <v>280.23099999999999</v>
      </c>
    </row>
    <row r="49" spans="1:3" ht="47.25" x14ac:dyDescent="0.25">
      <c r="A49" s="17" t="s">
        <v>48</v>
      </c>
      <c r="B49" s="10" t="s">
        <v>49</v>
      </c>
      <c r="C49" s="24">
        <v>4011.2159999999999</v>
      </c>
    </row>
    <row r="50" spans="1:3" x14ac:dyDescent="0.25">
      <c r="A50" s="17" t="s">
        <v>50</v>
      </c>
      <c r="B50" s="10" t="s">
        <v>51</v>
      </c>
      <c r="C50" s="24">
        <v>1686.9439999999997</v>
      </c>
    </row>
    <row r="51" spans="1:3" x14ac:dyDescent="0.25">
      <c r="A51" s="17"/>
      <c r="B51" s="19" t="s">
        <v>52</v>
      </c>
      <c r="C51" s="7">
        <f>SUM(C41:C50)</f>
        <v>17965.798000000003</v>
      </c>
    </row>
    <row r="52" spans="1:3" ht="31.5" x14ac:dyDescent="0.25">
      <c r="A52" s="17"/>
      <c r="B52" s="19" t="s">
        <v>53</v>
      </c>
      <c r="C52" s="1"/>
    </row>
    <row r="53" spans="1:3" ht="31.5" x14ac:dyDescent="0.25">
      <c r="A53" s="17" t="s">
        <v>54</v>
      </c>
      <c r="B53" s="10" t="s">
        <v>55</v>
      </c>
      <c r="C53" s="1"/>
    </row>
    <row r="54" spans="1:3" ht="15.75" customHeight="1" x14ac:dyDescent="0.25">
      <c r="A54" s="17"/>
      <c r="B54" s="10" t="s">
        <v>56</v>
      </c>
      <c r="C54" s="24">
        <v>8057.5</v>
      </c>
    </row>
    <row r="55" spans="1:3" ht="14.25" customHeight="1" x14ac:dyDescent="0.25">
      <c r="A55" s="17"/>
      <c r="B55" s="10" t="s">
        <v>57</v>
      </c>
      <c r="C55" s="24">
        <v>6251.7000000000007</v>
      </c>
    </row>
    <row r="56" spans="1:3" ht="13.5" customHeight="1" x14ac:dyDescent="0.25">
      <c r="A56" s="17"/>
      <c r="B56" s="10" t="s">
        <v>58</v>
      </c>
      <c r="C56" s="24">
        <v>3307.2000000000003</v>
      </c>
    </row>
    <row r="57" spans="1:3" ht="13.5" customHeight="1" x14ac:dyDescent="0.25">
      <c r="A57" s="17"/>
      <c r="B57" s="10" t="s">
        <v>59</v>
      </c>
      <c r="C57" s="24">
        <v>230.1</v>
      </c>
    </row>
    <row r="58" spans="1:3" ht="13.5" customHeight="1" x14ac:dyDescent="0.25">
      <c r="A58" s="17"/>
      <c r="B58" s="10" t="s">
        <v>60</v>
      </c>
      <c r="C58" s="24">
        <v>605.76</v>
      </c>
    </row>
    <row r="59" spans="1:3" x14ac:dyDescent="0.25">
      <c r="A59" s="17"/>
      <c r="B59" s="19" t="s">
        <v>61</v>
      </c>
      <c r="C59" s="7">
        <f>SUM(C54:C58)</f>
        <v>18452.259999999998</v>
      </c>
    </row>
    <row r="60" spans="1:3" x14ac:dyDescent="0.25">
      <c r="A60" s="17"/>
      <c r="B60" s="19" t="s">
        <v>62</v>
      </c>
      <c r="C60" s="1"/>
    </row>
    <row r="61" spans="1:3" ht="31.5" x14ac:dyDescent="0.25">
      <c r="A61" s="17" t="s">
        <v>63</v>
      </c>
      <c r="B61" s="10" t="s">
        <v>64</v>
      </c>
      <c r="C61" s="24">
        <v>3583.26</v>
      </c>
    </row>
    <row r="62" spans="1:3" ht="31.5" x14ac:dyDescent="0.25">
      <c r="A62" s="17" t="s">
        <v>65</v>
      </c>
      <c r="B62" s="10" t="s">
        <v>66</v>
      </c>
      <c r="C62" s="24">
        <v>1194.42</v>
      </c>
    </row>
    <row r="63" spans="1:3" ht="31.5" x14ac:dyDescent="0.25">
      <c r="A63" s="17" t="s">
        <v>67</v>
      </c>
      <c r="B63" s="10" t="s">
        <v>68</v>
      </c>
      <c r="C63" s="24">
        <v>3021.1800000000003</v>
      </c>
    </row>
    <row r="64" spans="1:3" ht="31.5" x14ac:dyDescent="0.25">
      <c r="A64" s="17" t="s">
        <v>69</v>
      </c>
      <c r="B64" s="10" t="s">
        <v>70</v>
      </c>
      <c r="C64" s="24">
        <v>1194.42</v>
      </c>
    </row>
    <row r="65" spans="1:3" x14ac:dyDescent="0.25">
      <c r="A65" s="17" t="s">
        <v>71</v>
      </c>
      <c r="B65" s="10" t="s">
        <v>72</v>
      </c>
      <c r="C65" s="24">
        <v>1083</v>
      </c>
    </row>
    <row r="66" spans="1:3" ht="18" customHeight="1" x14ac:dyDescent="0.25">
      <c r="A66" s="17"/>
      <c r="B66" s="19" t="s">
        <v>73</v>
      </c>
      <c r="C66" s="7">
        <f>SUM(C61:C65)</f>
        <v>10076.280000000001</v>
      </c>
    </row>
    <row r="67" spans="1:3" x14ac:dyDescent="0.25">
      <c r="A67" s="17"/>
      <c r="B67" s="19" t="s">
        <v>74</v>
      </c>
      <c r="C67" s="1"/>
    </row>
    <row r="68" spans="1:3" ht="31.5" x14ac:dyDescent="0.25">
      <c r="A68" s="17" t="s">
        <v>75</v>
      </c>
      <c r="B68" s="10" t="s">
        <v>76</v>
      </c>
      <c r="C68" s="24">
        <v>6674.7000000000016</v>
      </c>
    </row>
    <row r="69" spans="1:3" x14ac:dyDescent="0.25">
      <c r="A69" s="17" t="s">
        <v>77</v>
      </c>
      <c r="B69" s="10" t="s">
        <v>78</v>
      </c>
      <c r="C69" s="24">
        <v>1897.0200000000002</v>
      </c>
    </row>
    <row r="70" spans="1:3" x14ac:dyDescent="0.25">
      <c r="A70" s="17"/>
      <c r="B70" s="19" t="s">
        <v>79</v>
      </c>
      <c r="C70" s="7">
        <f>SUM(C68:C69)</f>
        <v>8571.7200000000012</v>
      </c>
    </row>
    <row r="71" spans="1:3" x14ac:dyDescent="0.25">
      <c r="A71" s="17"/>
      <c r="B71" s="10"/>
      <c r="C71" s="7"/>
    </row>
    <row r="72" spans="1:3" x14ac:dyDescent="0.25">
      <c r="A72" s="20" t="s">
        <v>80</v>
      </c>
      <c r="B72" s="10" t="s">
        <v>81</v>
      </c>
      <c r="C72" s="7">
        <v>987.96799999999996</v>
      </c>
    </row>
    <row r="73" spans="1:3" x14ac:dyDescent="0.25">
      <c r="A73" s="20" t="s">
        <v>82</v>
      </c>
      <c r="B73" s="10" t="s">
        <v>83</v>
      </c>
      <c r="C73" s="7">
        <v>953.50399999999991</v>
      </c>
    </row>
    <row r="74" spans="1:3" x14ac:dyDescent="0.25">
      <c r="A74" s="17"/>
      <c r="B74" s="10"/>
      <c r="C74" s="1"/>
    </row>
    <row r="75" spans="1:3" x14ac:dyDescent="0.25">
      <c r="A75" s="17"/>
      <c r="B75" s="19" t="s">
        <v>84</v>
      </c>
      <c r="C75" s="1"/>
    </row>
    <row r="76" spans="1:3" x14ac:dyDescent="0.25">
      <c r="A76" s="17" t="s">
        <v>85</v>
      </c>
      <c r="B76" s="10" t="s">
        <v>86</v>
      </c>
      <c r="C76" s="24">
        <v>10170</v>
      </c>
    </row>
    <row r="77" spans="1:3" ht="31.5" x14ac:dyDescent="0.25">
      <c r="A77" s="17"/>
      <c r="B77" s="10" t="s">
        <v>87</v>
      </c>
      <c r="C77" s="24">
        <v>9901.7999999999975</v>
      </c>
    </row>
    <row r="78" spans="1:3" ht="47.25" x14ac:dyDescent="0.25">
      <c r="A78" s="17"/>
      <c r="B78" s="10" t="s">
        <v>88</v>
      </c>
      <c r="C78" s="24">
        <v>3300.6000000000008</v>
      </c>
    </row>
    <row r="79" spans="1:3" x14ac:dyDescent="0.25">
      <c r="A79" s="17"/>
      <c r="B79" s="19" t="s">
        <v>89</v>
      </c>
      <c r="C79" s="7">
        <f>SUM(C76:C78)</f>
        <v>23372.399999999998</v>
      </c>
    </row>
    <row r="80" spans="1:3" x14ac:dyDescent="0.25">
      <c r="A80" s="17"/>
      <c r="B80" s="19" t="s">
        <v>90</v>
      </c>
      <c r="C80" s="24"/>
    </row>
    <row r="81" spans="1:3" ht="31.5" x14ac:dyDescent="0.25">
      <c r="A81" s="17"/>
      <c r="B81" s="22" t="s">
        <v>91</v>
      </c>
      <c r="C81" s="24"/>
    </row>
    <row r="82" spans="1:3" x14ac:dyDescent="0.25">
      <c r="A82" s="21"/>
      <c r="B82" s="23" t="s">
        <v>92</v>
      </c>
      <c r="C82" s="24">
        <v>260.44</v>
      </c>
    </row>
    <row r="83" spans="1:3" ht="31.5" x14ac:dyDescent="0.25">
      <c r="A83" s="17"/>
      <c r="B83" s="23" t="s">
        <v>93</v>
      </c>
      <c r="C83" s="24">
        <v>130.22</v>
      </c>
    </row>
    <row r="84" spans="1:3" ht="22.5" customHeight="1" x14ac:dyDescent="0.25">
      <c r="A84" s="17"/>
      <c r="B84" s="23" t="s">
        <v>94</v>
      </c>
      <c r="C84" s="24">
        <v>130.22</v>
      </c>
    </row>
    <row r="85" spans="1:3" ht="31.5" x14ac:dyDescent="0.25">
      <c r="A85" s="21"/>
      <c r="B85" s="19" t="s">
        <v>95</v>
      </c>
      <c r="C85" s="24">
        <v>0</v>
      </c>
    </row>
    <row r="86" spans="1:3" x14ac:dyDescent="0.25">
      <c r="A86" s="21"/>
      <c r="B86" s="1" t="s">
        <v>96</v>
      </c>
      <c r="C86" s="24">
        <v>673.73599999999999</v>
      </c>
    </row>
    <row r="87" spans="1:3" x14ac:dyDescent="0.25">
      <c r="A87" s="21"/>
      <c r="B87" s="1" t="s">
        <v>111</v>
      </c>
      <c r="C87" s="24">
        <v>303.49</v>
      </c>
    </row>
    <row r="88" spans="1:3" x14ac:dyDescent="0.25">
      <c r="A88" s="17"/>
      <c r="B88" s="19" t="s">
        <v>97</v>
      </c>
      <c r="C88" s="7">
        <f>SUM(C82:C87)</f>
        <v>1498.106</v>
      </c>
    </row>
    <row r="89" spans="1:3" x14ac:dyDescent="0.25">
      <c r="A89" s="20" t="s">
        <v>98</v>
      </c>
      <c r="B89" s="10" t="s">
        <v>99</v>
      </c>
      <c r="C89" s="7">
        <v>18899.939999999995</v>
      </c>
    </row>
    <row r="90" spans="1:3" x14ac:dyDescent="0.25">
      <c r="A90" s="1"/>
      <c r="B90" s="13" t="s">
        <v>100</v>
      </c>
      <c r="C90" s="7">
        <f>C39+C51+C59+C66+C70+C72+C73+C88+C89+C79</f>
        <v>126327.946</v>
      </c>
    </row>
    <row r="91" spans="1:3" s="26" customFormat="1" ht="15" x14ac:dyDescent="0.25">
      <c r="A91" s="30"/>
      <c r="B91" s="25" t="s">
        <v>107</v>
      </c>
      <c r="C91" s="31">
        <v>121760.52</v>
      </c>
    </row>
    <row r="92" spans="1:3" s="27" customFormat="1" ht="15" x14ac:dyDescent="0.25">
      <c r="A92" s="30"/>
      <c r="B92" s="25" t="s">
        <v>108</v>
      </c>
      <c r="C92" s="31">
        <v>111880.76</v>
      </c>
    </row>
    <row r="93" spans="1:3" s="27" customFormat="1" ht="15" x14ac:dyDescent="0.25">
      <c r="A93" s="32"/>
      <c r="B93" s="25" t="s">
        <v>110</v>
      </c>
      <c r="C93" s="33">
        <f>C92-C90</f>
        <v>-14447.186000000002</v>
      </c>
    </row>
    <row r="94" spans="1:3" s="27" customFormat="1" ht="15" x14ac:dyDescent="0.25">
      <c r="A94" s="32"/>
      <c r="B94" s="25" t="s">
        <v>109</v>
      </c>
      <c r="C94" s="33">
        <f>C31+C93</f>
        <v>-163003.53199999995</v>
      </c>
    </row>
    <row r="95" spans="1:3" s="29" customFormat="1" ht="15" x14ac:dyDescent="0.2">
      <c r="A95" s="28"/>
    </row>
    <row r="96" spans="1:3" x14ac:dyDescent="0.25">
      <c r="A96" s="35"/>
      <c r="B96" s="35"/>
    </row>
    <row r="97" spans="1:2" x14ac:dyDescent="0.25">
      <c r="A97" s="35"/>
      <c r="B97" s="35"/>
    </row>
    <row r="98" spans="1:2" x14ac:dyDescent="0.25">
      <c r="A98" s="35"/>
      <c r="B98" s="35"/>
    </row>
    <row r="99" spans="1:2" x14ac:dyDescent="0.25">
      <c r="A99" s="35"/>
      <c r="B99" s="35"/>
    </row>
    <row r="101" spans="1:2" x14ac:dyDescent="0.25">
      <c r="A101" s="37"/>
      <c r="B101" s="37"/>
    </row>
    <row r="103" spans="1:2" x14ac:dyDescent="0.25">
      <c r="A103" s="34"/>
      <c r="B103" s="34"/>
    </row>
    <row r="105" spans="1:2" x14ac:dyDescent="0.25">
      <c r="A105" s="34"/>
      <c r="B105" s="34"/>
    </row>
    <row r="106" spans="1:2" s="11" customFormat="1" x14ac:dyDescent="0.25"/>
    <row r="107" spans="1:2" s="11" customFormat="1" x14ac:dyDescent="0.25"/>
  </sheetData>
  <mergeCells count="10">
    <mergeCell ref="A105:B105"/>
    <mergeCell ref="A96:B96"/>
    <mergeCell ref="A27:B27"/>
    <mergeCell ref="A28:B28"/>
    <mergeCell ref="A29:B29"/>
    <mergeCell ref="A97:B97"/>
    <mergeCell ref="A98:B98"/>
    <mergeCell ref="A99:B99"/>
    <mergeCell ref="A101:B101"/>
    <mergeCell ref="A103:B10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2022-01-27T06:33:55Z</dcterms:created>
  <dcterms:modified xsi:type="dcterms:W3CDTF">2022-03-15T03:42:34Z</dcterms:modified>
</cp:coreProperties>
</file>