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8" i="1"/>
  <c r="C97"/>
  <c r="C92"/>
  <c r="C79"/>
  <c r="C70"/>
  <c r="C66"/>
  <c r="C59"/>
  <c r="C51"/>
  <c r="C38"/>
  <c r="C94"/>
</calcChain>
</file>

<file path=xl/sharedStrings.xml><?xml version="1.0" encoding="utf-8"?>
<sst xmlns="http://schemas.openxmlformats.org/spreadsheetml/2006/main" count="121" uniqueCount="120">
  <si>
    <t>РАСЧЕТ  ТАРИФА НА УСЛУГИ ПО СОДЕРЖАНИЮ И РЕМОНТУ ОБЩЕГО ИМУЩЕСТВА</t>
  </si>
  <si>
    <t>8 Марта 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</si>
  <si>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</si>
  <si>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</si>
  <si>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</si>
  <si>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</si>
  <si>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</si>
  <si>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</si>
  <si>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</si>
  <si>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</si>
  <si>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</si>
  <si>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</si>
  <si>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</si>
  <si>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</si>
  <si>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</si>
  <si>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</si>
  <si>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</si>
  <si>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</si>
  <si>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</si>
  <si>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</si>
  <si>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</si>
  <si>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</si>
  <si>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</si>
  <si>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</si>
  <si>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</si>
  <si>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</si>
  <si>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</si>
  <si>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</si>
  <si>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</si>
  <si>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</si>
  <si>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</si>
  <si>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</si>
  <si>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</si>
  <si>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</si>
  <si>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</si>
  <si>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</si>
  <si>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</si>
  <si>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</si>
  <si>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</si>
  <si>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</si>
  <si>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</si>
  <si>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</si>
  <si>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</si>
  <si>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</si>
  <si>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</si>
  <si>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</si>
  <si>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</si>
  <si>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</si>
  <si>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</si>
  <si>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</si>
  <si>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</si>
  <si>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</si>
  <si>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</si>
  <si>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Вывоз травы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</si>
  <si>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</si>
  <si>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</si>
  <si>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</si>
  <si>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</si>
  <si>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</si>
  <si>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</si>
  <si>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</si>
  <si>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</si>
  <si>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</si>
  <si>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</si>
  <si>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</si>
  <si>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</si>
  <si>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</si>
  <si>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</si>
  <si>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</si>
  <si>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</si>
  <si>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</si>
  <si>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</si>
  <si>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</si>
  <si>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</si>
  <si>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</si>
  <si>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</si>
  <si>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</si>
  <si>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</si>
  <si>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</si>
  <si>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</si>
  <si>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</si>
  <si>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</si>
  <si>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</si>
  <si>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</si>
  <si>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</si>
  <si>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</si>
  <si>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</si>
  <si>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</si>
  <si>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</si>
  <si>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</si>
  <si>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</si>
  <si>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</si>
  <si>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</si>
  <si>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</si>
  <si>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канализации в МКД выпуск</t>
  </si>
  <si>
    <t>установка крана шарового БАЛАМАКС Ду 50мм в ИТП</t>
  </si>
  <si>
    <t>сварочные работы в ИТП</t>
  </si>
  <si>
    <t>устранение засора канализации в МКД</t>
  </si>
  <si>
    <t xml:space="preserve"> 9.3</t>
  </si>
  <si>
    <t>Текущий ремонт конструктивных элементов (непредвиденные работы)</t>
  </si>
  <si>
    <t>удаление сосулей с крыши</t>
  </si>
  <si>
    <t>ремонт слухового окна - обивка оцинкованным железом</t>
  </si>
  <si>
    <t>укрепление створки слухового окна</t>
  </si>
  <si>
    <t xml:space="preserve">установка контейнера - сетку для раздельного сбора мусора </t>
  </si>
  <si>
    <t>установка пружин на входные двери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</si>
  <si>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</si>
  <si>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</si>
  <si>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</si>
  <si>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</si>
  <si>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</si>
  <si>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ул.8-Марта 4</t>
  </si>
  <si>
    <t xml:space="preserve">Отчет за 2022г </t>
  </si>
  <si>
    <t>Результат на 01.01.2022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</si>
  <si>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</si>
  <si>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</si>
  <si>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</si>
  <si>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</si>
  <si>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2016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</si>
  <si>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 6. Дератизация</t>
  </si>
  <si>
    <t xml:space="preserve"> 7. Дезинсекция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</si>
</sst>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2" fontId="4" fillId="0" borderId="1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/>
    <xf numFmtId="2" fontId="3" fillId="0" borderId="1" xfId="0" applyNumberFormat="1" applyFont="1" applyFill="1" applyBorder="1"/>
    <xf numFmtId="0" fontId="4" fillId="0" borderId="1" xfId="0" applyNumberFormat="1" applyFont="1" applyFill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0" xfId="1" applyFont="1" applyFill="1"/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0" xfId="0" applyFont="1" applyFill="1"/>
    <xf numFmtId="0" fontId="3" fillId="0" borderId="1" xfId="1" applyFont="1" applyBorder="1"/>
    <xf numFmtId="0" fontId="4" fillId="0" borderId="1" xfId="1" applyFont="1" applyBorder="1"/>
    <xf numFmtId="2" fontId="4" fillId="0" borderId="1" xfId="2" applyNumberFormat="1" applyFont="1" applyFill="1" applyBorder="1" applyAlignment="1"/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0" fontId="3" fillId="0" borderId="1" xfId="1" applyFont="1" applyBorder="1" applyAlignment="1"/>
    <xf numFmtId="0" fontId="3" fillId="0" borderId="0" xfId="0" applyFont="1" applyBorder="1" applyAlignment="1">
      <alignment vertical="center"/>
    </xf>
    <xf numFmtId="2" fontId="4" fillId="0" borderId="1" xfId="2" applyNumberFormat="1" applyFont="1" applyBorder="1" applyAlignment="1"/>
    <xf numFmtId="0" fontId="3" fillId="0" borderId="1" xfId="1" applyFont="1" applyFill="1" applyBorder="1"/>
    <xf numFmtId="0" fontId="4" fillId="0" borderId="1" xfId="1" applyFont="1" applyFill="1" applyBorder="1"/>
    <xf numFmtId="0" fontId="3" fillId="0" borderId="0" xfId="0" applyFont="1"/>
    <xf numFmtId="2" fontId="3" fillId="0" borderId="0" xfId="0" applyNumberFormat="1" applyFont="1"/>
    <xf numFmtId="0" fontId="4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2"/>
  <sheetViews>
    <sheetView tabSelected="1" topLeftCell="A26" workbookViewId="0">
      <selection activeCell="B76" sqref="B76"/>
    </sheetView>
  </sheetViews>
  <sheetFormatPr defaultColWidth="9.109375" defaultRowHeight="15.6"/>
  <cols>
    <col min="1" max="1" width="8.109375" style="13" customWidth="1"/>
    <col min="2" max="2" width="73.88671875" style="13" customWidth="1"/>
    <col min="3" max="3" width="15.88671875" style="27" customWidth="1"/>
    <col min="4" max="194" width="9.109375" style="13" customWidth="1"/>
    <col min="195" max="195" width="5.109375" style="13" customWidth="1"/>
    <col min="196" max="196" width="49.5546875" style="13" customWidth="1"/>
    <col min="197" max="197" width="8.44140625" style="13" customWidth="1"/>
    <col min="198" max="198" width="7.33203125" style="13" customWidth="1"/>
    <col min="199" max="199" width="8.109375" style="13" customWidth="1"/>
    <col min="200" max="200" width="6.88671875" style="13" customWidth="1"/>
    <col min="201" max="201" width="9" style="13" customWidth="1"/>
    <col min="202" max="202" width="8.6640625" style="13" customWidth="1"/>
    <col min="203" max="203" width="0.109375" style="13" customWidth="1"/>
    <col min="204" max="207" width="0" style="13" hidden="1" customWidth="1"/>
    <col min="208" max="208" width="8.109375" style="13" customWidth="1"/>
    <col min="209" max="210" width="7.33203125" style="13" customWidth="1"/>
    <col min="211" max="211" width="11.109375" style="13" customWidth="1"/>
    <col min="212" max="214" width="7.33203125" style="13" customWidth="1"/>
    <col min="215" max="215" width="10.44140625" style="13" customWidth="1"/>
    <col min="216" max="218" width="7.33203125" style="13" customWidth="1"/>
    <col min="219" max="222" width="11.109375" style="13" customWidth="1"/>
    <col min="223" max="223" width="10.88671875" style="13" customWidth="1"/>
    <col min="224" max="224" width="11.109375" style="13" customWidth="1"/>
    <col min="225" max="16384" width="9.109375" style="13"/>
  </cols>
  <sheetData>
    <row r="1" spans="1:2" hidden="1"/>
    <row r="2" spans="1:2" ht="31.2" hidden="1">
      <c r="B2" s="13" t="s">
        <v>0</v>
      </c>
    </row>
    <row r="3" spans="1:2" ht="31.2" hidden="1">
      <c r="B3" s="13" t="s">
        <v>117</v>
      </c>
    </row>
    <row r="4" spans="1:2" hidden="1">
      <c r="B4" s="28" t="s">
        <v>1</v>
      </c>
    </row>
    <row r="5" spans="1:2" hidden="1">
      <c r="A5" s="6"/>
      <c r="B5" s="6"/>
    </row>
    <row r="6" spans="1:2" hidden="1">
      <c r="A6" s="6">
        <v>1</v>
      </c>
      <c r="B6" s="6">
        <v>2</v>
      </c>
    </row>
    <row r="7" spans="1:2" hidden="1">
      <c r="A7" s="6"/>
      <c r="B7" s="5" t="s">
        <v>2</v>
      </c>
    </row>
    <row r="8" spans="1:2" hidden="1">
      <c r="A8" s="6">
        <v>1</v>
      </c>
      <c r="B8" s="6" t="s">
        <v>3</v>
      </c>
    </row>
    <row r="9" spans="1:2" hidden="1">
      <c r="A9" s="6">
        <v>3</v>
      </c>
      <c r="B9" s="6" t="s">
        <v>4</v>
      </c>
    </row>
    <row r="10" spans="1:2" hidden="1">
      <c r="A10" s="6">
        <v>4</v>
      </c>
      <c r="B10" s="6" t="s">
        <v>5</v>
      </c>
    </row>
    <row r="11" spans="1:2" hidden="1">
      <c r="A11" s="6"/>
      <c r="B11" s="6" t="s">
        <v>6</v>
      </c>
    </row>
    <row r="12" spans="1:2" hidden="1">
      <c r="A12" s="6"/>
      <c r="B12" s="6" t="s">
        <v>7</v>
      </c>
    </row>
    <row r="13" spans="1:2" hidden="1">
      <c r="A13" s="6">
        <v>5</v>
      </c>
      <c r="B13" s="6" t="s">
        <v>8</v>
      </c>
    </row>
    <row r="14" spans="1:2" hidden="1">
      <c r="A14" s="6">
        <v>7</v>
      </c>
      <c r="B14" s="6" t="s">
        <v>9</v>
      </c>
    </row>
    <row r="15" spans="1:2" hidden="1">
      <c r="A15" s="6">
        <v>8</v>
      </c>
      <c r="B15" s="6" t="s">
        <v>10</v>
      </c>
    </row>
    <row r="16" spans="1:2" ht="13.5" hidden="1" customHeight="1">
      <c r="A16" s="6">
        <v>9</v>
      </c>
      <c r="B16" s="6" t="s">
        <v>11</v>
      </c>
    </row>
    <row r="17" spans="1:3" hidden="1">
      <c r="A17" s="6">
        <v>10</v>
      </c>
      <c r="B17" s="6" t="s">
        <v>12</v>
      </c>
    </row>
    <row r="18" spans="1:3" hidden="1">
      <c r="A18" s="6">
        <v>11</v>
      </c>
      <c r="B18" s="6" t="s">
        <v>13</v>
      </c>
    </row>
    <row r="19" spans="1:3" hidden="1">
      <c r="A19" s="6">
        <v>12</v>
      </c>
      <c r="B19" s="6" t="s">
        <v>14</v>
      </c>
    </row>
    <row r="20" spans="1:3" hidden="1">
      <c r="A20" s="6">
        <v>13</v>
      </c>
      <c r="B20" s="6" t="s">
        <v>15</v>
      </c>
    </row>
    <row r="21" spans="1:3" hidden="1">
      <c r="A21" s="6">
        <v>14</v>
      </c>
      <c r="B21" s="6" t="s">
        <v>16</v>
      </c>
    </row>
    <row r="22" spans="1:3" hidden="1">
      <c r="A22" s="6">
        <v>15</v>
      </c>
      <c r="B22" s="6" t="s">
        <v>17</v>
      </c>
    </row>
    <row r="23" spans="1:3" hidden="1">
      <c r="A23" s="6">
        <v>16</v>
      </c>
      <c r="B23" s="6" t="s">
        <v>18</v>
      </c>
    </row>
    <row r="24" spans="1:3" hidden="1">
      <c r="A24" s="29">
        <v>17</v>
      </c>
      <c r="B24" s="29" t="s">
        <v>19</v>
      </c>
    </row>
    <row r="25" spans="1:3" hidden="1">
      <c r="A25" s="30"/>
      <c r="B25" s="31"/>
    </row>
    <row r="26" spans="1:3" s="10" customFormat="1">
      <c r="A26" s="46" t="s">
        <v>111</v>
      </c>
      <c r="B26" s="46"/>
      <c r="C26" s="9"/>
    </row>
    <row r="27" spans="1:3" s="12" customFormat="1">
      <c r="A27" s="46" t="s">
        <v>109</v>
      </c>
      <c r="B27" s="46"/>
      <c r="C27" s="11"/>
    </row>
    <row r="28" spans="1:3" s="12" customFormat="1">
      <c r="A28" s="46" t="s">
        <v>110</v>
      </c>
      <c r="B28" s="46"/>
      <c r="C28" s="11"/>
    </row>
    <row r="29" spans="1:3" s="12" customFormat="1">
      <c r="A29" s="8"/>
      <c r="B29" s="8"/>
      <c r="C29" s="11"/>
    </row>
    <row r="30" spans="1:3" s="12" customFormat="1" ht="16.2">
      <c r="A30" s="1"/>
      <c r="B30" s="2" t="s">
        <v>112</v>
      </c>
      <c r="C30" s="3">
        <v>31879.708000000006</v>
      </c>
    </row>
    <row r="31" spans="1:3">
      <c r="A31" s="4"/>
      <c r="B31" s="5" t="s">
        <v>20</v>
      </c>
      <c r="C31" s="7"/>
    </row>
    <row r="32" spans="1:3">
      <c r="A32" s="14" t="s">
        <v>21</v>
      </c>
      <c r="B32" s="6" t="s">
        <v>22</v>
      </c>
      <c r="C32" s="7"/>
    </row>
    <row r="33" spans="1:3" ht="16.5" customHeight="1">
      <c r="A33" s="14"/>
      <c r="B33" s="6" t="s">
        <v>23</v>
      </c>
      <c r="C33" s="7">
        <v>14243.930999999997</v>
      </c>
    </row>
    <row r="34" spans="1:3">
      <c r="A34" s="15" t="s">
        <v>24</v>
      </c>
      <c r="B34" s="6" t="s">
        <v>25</v>
      </c>
      <c r="C34" s="7">
        <v>0</v>
      </c>
    </row>
    <row r="35" spans="1:3">
      <c r="A35" s="14"/>
      <c r="B35" s="6" t="s">
        <v>23</v>
      </c>
      <c r="C35" s="7">
        <v>8651.2680000000018</v>
      </c>
    </row>
    <row r="36" spans="1:3" ht="46.8">
      <c r="A36" s="14" t="s">
        <v>26</v>
      </c>
      <c r="B36" s="6" t="s">
        <v>27</v>
      </c>
      <c r="C36" s="7">
        <v>811.64400000000001</v>
      </c>
    </row>
    <row r="37" spans="1:3" ht="23.25" customHeight="1">
      <c r="A37" s="14" t="s">
        <v>28</v>
      </c>
      <c r="B37" s="6" t="s">
        <v>29</v>
      </c>
      <c r="C37" s="7">
        <v>20.62</v>
      </c>
    </row>
    <row r="38" spans="1:3">
      <c r="A38" s="14"/>
      <c r="B38" s="5" t="s">
        <v>30</v>
      </c>
      <c r="C38" s="16">
        <f>SUM(C33:C37)</f>
        <v>23727.463</v>
      </c>
    </row>
    <row r="39" spans="1:3" ht="31.2">
      <c r="A39" s="14" t="s">
        <v>31</v>
      </c>
      <c r="B39" s="5" t="s">
        <v>32</v>
      </c>
      <c r="C39" s="7"/>
    </row>
    <row r="40" spans="1:3">
      <c r="A40" s="14" t="s">
        <v>33</v>
      </c>
      <c r="B40" s="6" t="s">
        <v>34</v>
      </c>
      <c r="C40" s="7">
        <v>3511.2</v>
      </c>
    </row>
    <row r="41" spans="1:3">
      <c r="A41" s="14" t="s">
        <v>35</v>
      </c>
      <c r="B41" s="6" t="s">
        <v>36</v>
      </c>
      <c r="C41" s="7">
        <v>2435.6799999999998</v>
      </c>
    </row>
    <row r="42" spans="1:3">
      <c r="A42" s="14" t="s">
        <v>37</v>
      </c>
      <c r="B42" s="6" t="s">
        <v>38</v>
      </c>
      <c r="C42" s="7">
        <v>775.88000000000011</v>
      </c>
    </row>
    <row r="43" spans="1:3">
      <c r="A43" s="14" t="s">
        <v>39</v>
      </c>
      <c r="B43" s="6" t="s">
        <v>40</v>
      </c>
      <c r="C43" s="7">
        <v>359.94</v>
      </c>
    </row>
    <row r="44" spans="1:3">
      <c r="A44" s="14" t="s">
        <v>41</v>
      </c>
      <c r="B44" s="6" t="s">
        <v>42</v>
      </c>
      <c r="C44" s="7">
        <v>1534.6240000000003</v>
      </c>
    </row>
    <row r="45" spans="1:3">
      <c r="A45" s="14" t="s">
        <v>43</v>
      </c>
      <c r="B45" s="6" t="s">
        <v>44</v>
      </c>
      <c r="C45" s="7">
        <v>2171.7670000000003</v>
      </c>
    </row>
    <row r="46" spans="1:3">
      <c r="A46" s="14" t="s">
        <v>45</v>
      </c>
      <c r="B46" s="6" t="s">
        <v>46</v>
      </c>
      <c r="C46" s="7">
        <v>1358.4</v>
      </c>
    </row>
    <row r="47" spans="1:3" ht="31.2">
      <c r="A47" s="14" t="s">
        <v>47</v>
      </c>
      <c r="B47" s="6" t="s">
        <v>48</v>
      </c>
      <c r="C47" s="7">
        <v>196.27199999999999</v>
      </c>
    </row>
    <row r="48" spans="1:3" ht="31.2">
      <c r="A48" s="14" t="s">
        <v>49</v>
      </c>
      <c r="B48" s="6" t="s">
        <v>50</v>
      </c>
      <c r="C48" s="7">
        <v>3673.2150000000001</v>
      </c>
    </row>
    <row r="49" spans="1:3">
      <c r="A49" s="14" t="s">
        <v>51</v>
      </c>
      <c r="B49" s="6" t="s">
        <v>52</v>
      </c>
      <c r="C49" s="7">
        <v>4470.6660000000002</v>
      </c>
    </row>
    <row r="50" spans="1:3">
      <c r="A50" s="14"/>
      <c r="B50" s="6" t="s">
        <v>53</v>
      </c>
      <c r="C50" s="7">
        <v>300</v>
      </c>
    </row>
    <row r="51" spans="1:3">
      <c r="A51" s="14"/>
      <c r="B51" s="5" t="s">
        <v>54</v>
      </c>
      <c r="C51" s="16">
        <f>SUM(C40:C50)</f>
        <v>20787.644</v>
      </c>
    </row>
    <row r="52" spans="1:3" ht="15" customHeight="1">
      <c r="A52" s="14"/>
      <c r="B52" s="5" t="s">
        <v>55</v>
      </c>
      <c r="C52" s="7"/>
    </row>
    <row r="53" spans="1:3" s="32" customFormat="1" ht="30" customHeight="1">
      <c r="A53" s="17" t="s">
        <v>56</v>
      </c>
      <c r="B53" s="6" t="s">
        <v>57</v>
      </c>
      <c r="C53" s="18"/>
    </row>
    <row r="54" spans="1:3">
      <c r="A54" s="17" t="s">
        <v>58</v>
      </c>
      <c r="B54" s="6" t="s">
        <v>59</v>
      </c>
      <c r="C54" s="7">
        <v>6704</v>
      </c>
    </row>
    <row r="55" spans="1:3">
      <c r="A55" s="17" t="s">
        <v>60</v>
      </c>
      <c r="B55" s="6" t="s">
        <v>61</v>
      </c>
      <c r="C55" s="7">
        <v>3913.2799999999997</v>
      </c>
    </row>
    <row r="56" spans="1:3">
      <c r="A56" s="17" t="s">
        <v>62</v>
      </c>
      <c r="B56" s="6" t="s">
        <v>63</v>
      </c>
      <c r="C56" s="7">
        <v>2072</v>
      </c>
    </row>
    <row r="57" spans="1:3">
      <c r="A57" s="17" t="s">
        <v>64</v>
      </c>
      <c r="B57" s="6" t="s">
        <v>65</v>
      </c>
      <c r="C57" s="7">
        <v>145.6</v>
      </c>
    </row>
    <row r="58" spans="1:3">
      <c r="A58" s="17" t="s">
        <v>66</v>
      </c>
      <c r="B58" s="6" t="s">
        <v>67</v>
      </c>
      <c r="C58" s="7">
        <v>1815.66</v>
      </c>
    </row>
    <row r="59" spans="1:3">
      <c r="A59" s="14"/>
      <c r="B59" s="5" t="s">
        <v>68</v>
      </c>
      <c r="C59" s="16">
        <f>SUM(C54:C58)</f>
        <v>14650.539999999999</v>
      </c>
    </row>
    <row r="60" spans="1:3">
      <c r="A60" s="14"/>
      <c r="B60" s="6"/>
      <c r="C60" s="7"/>
    </row>
    <row r="61" spans="1:3">
      <c r="A61" s="14"/>
      <c r="B61" s="5" t="s">
        <v>69</v>
      </c>
      <c r="C61" s="7"/>
    </row>
    <row r="62" spans="1:3">
      <c r="A62" s="14" t="s">
        <v>70</v>
      </c>
      <c r="B62" s="6" t="s">
        <v>71</v>
      </c>
      <c r="C62" s="7">
        <v>2327.0040000000004</v>
      </c>
    </row>
    <row r="63" spans="1:3" ht="18.75" customHeight="1">
      <c r="A63" s="14" t="s">
        <v>72</v>
      </c>
      <c r="B63" s="6" t="s">
        <v>73</v>
      </c>
      <c r="C63" s="7">
        <v>1163.5020000000002</v>
      </c>
    </row>
    <row r="64" spans="1:3" ht="18" customHeight="1">
      <c r="A64" s="14" t="s">
        <v>74</v>
      </c>
      <c r="B64" s="6" t="s">
        <v>75</v>
      </c>
      <c r="C64" s="7">
        <v>5901.366</v>
      </c>
    </row>
    <row r="65" spans="1:3" ht="31.2">
      <c r="A65" s="14" t="s">
        <v>76</v>
      </c>
      <c r="B65" s="6" t="s">
        <v>77</v>
      </c>
      <c r="C65" s="7">
        <v>1163.5020000000002</v>
      </c>
    </row>
    <row r="66" spans="1:3">
      <c r="A66" s="14"/>
      <c r="B66" s="5" t="s">
        <v>78</v>
      </c>
      <c r="C66" s="16">
        <f>SUM(C62:C65)</f>
        <v>10555.374</v>
      </c>
    </row>
    <row r="67" spans="1:3">
      <c r="A67" s="14"/>
      <c r="B67" s="5" t="s">
        <v>79</v>
      </c>
      <c r="C67" s="7"/>
    </row>
    <row r="68" spans="1:3" ht="31.2">
      <c r="A68" s="14" t="s">
        <v>80</v>
      </c>
      <c r="B68" s="6" t="s">
        <v>81</v>
      </c>
      <c r="C68" s="7">
        <v>6414.9840000000013</v>
      </c>
    </row>
    <row r="69" spans="1:3">
      <c r="A69" s="14" t="s">
        <v>82</v>
      </c>
      <c r="B69" s="6" t="s">
        <v>83</v>
      </c>
      <c r="C69" s="7">
        <v>1792.4220000000003</v>
      </c>
    </row>
    <row r="70" spans="1:3">
      <c r="A70" s="14"/>
      <c r="B70" s="5" t="s">
        <v>84</v>
      </c>
      <c r="C70" s="16">
        <f>SUM(C68:C69)</f>
        <v>8207.4060000000009</v>
      </c>
    </row>
    <row r="71" spans="1:3">
      <c r="A71" s="14"/>
      <c r="B71" s="6"/>
      <c r="C71" s="7"/>
    </row>
    <row r="72" spans="1:3">
      <c r="A72" s="19"/>
      <c r="B72" s="5" t="s">
        <v>118</v>
      </c>
      <c r="C72" s="7">
        <v>0</v>
      </c>
    </row>
    <row r="73" spans="1:3">
      <c r="A73" s="19"/>
      <c r="B73" s="5" t="s">
        <v>119</v>
      </c>
      <c r="C73" s="7">
        <v>0</v>
      </c>
    </row>
    <row r="74" spans="1:3">
      <c r="A74" s="14"/>
      <c r="B74" s="6"/>
      <c r="C74" s="7"/>
    </row>
    <row r="75" spans="1:3">
      <c r="A75" s="14"/>
      <c r="B75" s="5" t="s">
        <v>85</v>
      </c>
      <c r="C75" s="7"/>
    </row>
    <row r="76" spans="1:3">
      <c r="A76" s="14" t="s">
        <v>86</v>
      </c>
      <c r="B76" s="6" t="s">
        <v>87</v>
      </c>
      <c r="C76" s="7">
        <v>7233.9600000000009</v>
      </c>
    </row>
    <row r="77" spans="1:3" ht="31.2">
      <c r="A77" s="14"/>
      <c r="B77" s="6" t="s">
        <v>88</v>
      </c>
      <c r="C77" s="7">
        <v>7043.159999999998</v>
      </c>
    </row>
    <row r="78" spans="1:3" ht="46.8">
      <c r="A78" s="14"/>
      <c r="B78" s="6" t="s">
        <v>89</v>
      </c>
      <c r="C78" s="7">
        <v>3521.579999999999</v>
      </c>
    </row>
    <row r="79" spans="1:3">
      <c r="A79" s="14"/>
      <c r="B79" s="5" t="s">
        <v>90</v>
      </c>
      <c r="C79" s="16">
        <f>SUM(C76:C78)</f>
        <v>17798.699999999997</v>
      </c>
    </row>
    <row r="80" spans="1:3">
      <c r="A80" s="14"/>
      <c r="B80" s="5" t="s">
        <v>91</v>
      </c>
      <c r="C80" s="7"/>
    </row>
    <row r="81" spans="1:6" ht="31.2">
      <c r="A81" s="14" t="s">
        <v>92</v>
      </c>
      <c r="B81" s="5" t="s">
        <v>93</v>
      </c>
      <c r="C81" s="7">
        <v>0</v>
      </c>
    </row>
    <row r="82" spans="1:6">
      <c r="A82" s="14"/>
      <c r="B82" s="20" t="s">
        <v>94</v>
      </c>
      <c r="C82" s="7">
        <v>0</v>
      </c>
    </row>
    <row r="83" spans="1:6">
      <c r="A83" s="21"/>
      <c r="B83" s="20" t="s">
        <v>95</v>
      </c>
      <c r="C83" s="7">
        <v>4499.3099999999995</v>
      </c>
    </row>
    <row r="84" spans="1:6">
      <c r="A84" s="21"/>
      <c r="B84" s="20" t="s">
        <v>96</v>
      </c>
      <c r="C84" s="7">
        <v>2161.62</v>
      </c>
    </row>
    <row r="85" spans="1:6">
      <c r="A85" s="21"/>
      <c r="B85" s="20" t="s">
        <v>97</v>
      </c>
      <c r="C85" s="7">
        <v>0</v>
      </c>
    </row>
    <row r="86" spans="1:6" ht="31.2">
      <c r="A86" s="14" t="s">
        <v>98</v>
      </c>
      <c r="B86" s="5" t="s">
        <v>99</v>
      </c>
      <c r="C86" s="7">
        <v>0</v>
      </c>
    </row>
    <row r="87" spans="1:6">
      <c r="A87" s="14"/>
      <c r="B87" s="22" t="s">
        <v>100</v>
      </c>
      <c r="C87" s="7">
        <v>403.91</v>
      </c>
    </row>
    <row r="88" spans="1:6" ht="23.25" customHeight="1">
      <c r="A88" s="14"/>
      <c r="B88" s="23" t="s">
        <v>101</v>
      </c>
      <c r="C88" s="7">
        <v>440.44920000000002</v>
      </c>
    </row>
    <row r="89" spans="1:6">
      <c r="A89" s="22"/>
      <c r="B89" s="22" t="s">
        <v>102</v>
      </c>
      <c r="C89" s="7">
        <v>677.92</v>
      </c>
    </row>
    <row r="90" spans="1:6" ht="15.75" customHeight="1">
      <c r="A90" s="14"/>
      <c r="B90" s="24" t="s">
        <v>103</v>
      </c>
      <c r="C90" s="7">
        <v>245.4</v>
      </c>
    </row>
    <row r="91" spans="1:6">
      <c r="A91" s="14"/>
      <c r="B91" s="24" t="s">
        <v>104</v>
      </c>
      <c r="C91" s="7">
        <v>397.79</v>
      </c>
    </row>
    <row r="92" spans="1:6">
      <c r="A92" s="14"/>
      <c r="B92" s="5" t="s">
        <v>105</v>
      </c>
      <c r="C92" s="16">
        <f>SUM(C81:C91)</f>
        <v>8826.3991999999998</v>
      </c>
    </row>
    <row r="93" spans="1:6">
      <c r="A93" s="19" t="s">
        <v>106</v>
      </c>
      <c r="B93" s="5" t="s">
        <v>107</v>
      </c>
      <c r="C93" s="16">
        <v>24307.757999999998</v>
      </c>
    </row>
    <row r="94" spans="1:6">
      <c r="A94" s="6"/>
      <c r="B94" s="5" t="s">
        <v>108</v>
      </c>
      <c r="C94" s="16">
        <f>C38+C51+C59+C66+C70+C79+C92+C93</f>
        <v>128861.28420000001</v>
      </c>
    </row>
    <row r="95" spans="1:6" s="38" customFormat="1">
      <c r="A95" s="33"/>
      <c r="B95" s="34" t="s">
        <v>113</v>
      </c>
      <c r="C95" s="35">
        <v>104281.56</v>
      </c>
      <c r="D95" s="36"/>
      <c r="E95" s="37"/>
      <c r="F95" s="37"/>
    </row>
    <row r="96" spans="1:6" s="40" customFormat="1">
      <c r="A96" s="39"/>
      <c r="B96" s="34" t="s">
        <v>114</v>
      </c>
      <c r="C96" s="35">
        <v>103365.04</v>
      </c>
      <c r="D96" s="36"/>
      <c r="E96" s="36"/>
      <c r="F96" s="36"/>
    </row>
    <row r="97" spans="1:6" s="40" customFormat="1">
      <c r="A97" s="33"/>
      <c r="B97" s="34" t="s">
        <v>116</v>
      </c>
      <c r="C97" s="41">
        <f>C96-C94</f>
        <v>-25496.244200000016</v>
      </c>
      <c r="D97" s="37"/>
      <c r="E97" s="37"/>
      <c r="F97" s="37"/>
    </row>
    <row r="98" spans="1:6" s="26" customFormat="1">
      <c r="A98" s="42"/>
      <c r="B98" s="43" t="s">
        <v>115</v>
      </c>
      <c r="C98" s="35">
        <f>C30+C97</f>
        <v>6383.4637999999904</v>
      </c>
      <c r="D98" s="25"/>
      <c r="E98" s="25"/>
      <c r="F98" s="25"/>
    </row>
    <row r="99" spans="1:6" s="44" customFormat="1">
      <c r="C99" s="45"/>
    </row>
    <row r="100" spans="1:6" s="44" customFormat="1">
      <c r="C100" s="45"/>
    </row>
    <row r="101" spans="1:6" s="44" customFormat="1">
      <c r="C101" s="45"/>
    </row>
    <row r="102" spans="1:6" s="44" customFormat="1">
      <c r="C102" s="45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2023-01-19T07:39:48Z</dcterms:created>
  <dcterms:modified xsi:type="dcterms:W3CDTF">2023-02-15T02:32:39Z</dcterms:modified>
</cp:coreProperties>
</file>