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3"/>
  <c r="C75"/>
  <c r="C66"/>
  <c r="C62"/>
  <c r="C55"/>
  <c r="C47"/>
  <c r="C37"/>
  <c r="C95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<sst xmlns="http://schemas.openxmlformats.org/spreadsheetml/2006/main" count="121" uniqueCount="120">
  <si>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</si>
  <si>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t>Чапаева,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</si>
  <si>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</si>
  <si>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</si>
  <si>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</si>
  <si>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</si>
  <si>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</si>
  <si>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</si>
  <si>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</si>
  <si>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</si>
  <si>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</si>
  <si>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</si>
  <si>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</si>
  <si>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</si>
  <si>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</si>
  <si>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</si>
  <si>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</si>
  <si>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</si>
  <si>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</si>
  <si>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</si>
  <si>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</si>
  <si>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</si>
  <si>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</si>
  <si>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</si>
  <si>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</si>
  <si>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</si>
  <si>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</si>
  <si>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</si>
  <si>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</si>
  <si>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</si>
  <si>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</si>
  <si>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</si>
  <si>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</si>
  <si>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</si>
  <si>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</si>
  <si>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</si>
  <si>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</si>
  <si>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</si>
  <si>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</si>
  <si>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</si>
  <si>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</si>
  <si>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</si>
  <si>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</si>
  <si>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</si>
  <si>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</si>
  <si>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</si>
  <si>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</si>
  <si>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</si>
  <si>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</si>
  <si>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</si>
  <si>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</si>
  <si>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</si>
  <si>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</si>
  <si>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</si>
  <si>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</si>
  <si>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</si>
  <si>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</si>
  <si>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</si>
  <si>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</si>
  <si>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</si>
  <si>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</si>
  <si>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</si>
  <si>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</si>
  <si>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</si>
  <si>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</si>
  <si>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</si>
  <si>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</si>
  <si>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</si>
  <si>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</si>
  <si>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</si>
  <si>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</si>
  <si>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</si>
  <si>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</si>
  <si>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</si>
  <si>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</si>
  <si>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</si>
  <si>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</si>
  <si>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</si>
  <si>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</si>
  <si>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</si>
  <si>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</si>
  <si>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</si>
  <si>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</si>
  <si>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</si>
  <si>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</si>
  <si>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</si>
  <si>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</si>
  <si>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электроснабжения в квартире №7</t>
  </si>
  <si>
    <t xml:space="preserve"> 9.2</t>
  </si>
  <si>
    <t>Текущий ремонт систем водоснабжения и водоотведения (непредвиденные работы)</t>
  </si>
  <si>
    <t>установка уплотнительной резиновой манжеты 123*110 в подвале</t>
  </si>
  <si>
    <t>установка  канализационной заглушки РР  Ду 110 в подвале</t>
  </si>
  <si>
    <t>смена крана шарового Ду 20 в ИТП</t>
  </si>
  <si>
    <t>ремонт водопровода хвс в подвале</t>
  </si>
  <si>
    <t>смена вентиля Ду 15 мм</t>
  </si>
  <si>
    <t>смена трубы ВГП Ду 15мм</t>
  </si>
  <si>
    <t>смена вводного счктчика хвс Ду 15</t>
  </si>
  <si>
    <t>устранение свища хвс до вводного вентиля</t>
  </si>
  <si>
    <t>труба ВГП Ду 15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</si>
  <si>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</si>
  <si>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</si>
  <si>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</si>
  <si>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устранение засора канализации в МКД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</si>
  <si>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</si>
  <si>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</si>
  <si>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</si>
  <si>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ул.Чапаева 8</t>
  </si>
  <si>
    <t xml:space="preserve">Отчет за 2022г 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</si>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</sst>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1"/>
  <sheetViews>
    <sheetView tabSelected="1" topLeftCell="A83" workbookViewId="0">
      <selection activeCell="C102" sqref="C102"/>
    </sheetView>
  </sheetViews>
  <sheetFormatPr defaultColWidth="9.109375" defaultRowHeight="15.6"/>
  <cols>
    <col min="1" max="1" width="6.6640625" style="6" customWidth="1"/>
    <col min="2" max="2" width="76.33203125" style="7" customWidth="1"/>
    <col min="3" max="3" width="18.6640625" style="8" customWidth="1"/>
    <col min="4" max="200" width="9.109375" style="7" customWidth="1"/>
    <col min="201" max="201" width="4" style="7" customWidth="1"/>
    <col min="202" max="202" width="49.5546875" style="7" customWidth="1"/>
    <col min="203" max="203" width="8.44140625" style="7" customWidth="1"/>
    <col min="204" max="204" width="7.33203125" style="7" customWidth="1"/>
    <col min="205" max="205" width="8.109375" style="7" customWidth="1"/>
    <col min="206" max="206" width="6.88671875" style="7" customWidth="1"/>
    <col min="207" max="207" width="9" style="7" customWidth="1"/>
    <col min="208" max="208" width="7.44140625" style="7" customWidth="1"/>
    <col min="209" max="220" width="0" style="7" hidden="1" customWidth="1"/>
    <col min="221" max="225" width="7.5546875" style="7" customWidth="1"/>
    <col min="226" max="237" width="9.109375" style="7" customWidth="1"/>
    <col min="238" max="238" width="7.44140625" style="7" customWidth="1"/>
    <col min="239" max="251" width="9.109375" style="7" customWidth="1"/>
    <col min="252" max="252" width="11.5546875" style="7" bestFit="1" customWidth="1"/>
    <col min="253" max="16384" width="9.109375" style="7"/>
  </cols>
  <sheetData>
    <row r="1" spans="1:2" hidden="1"/>
    <row r="2" spans="1:2" ht="31.2" hidden="1">
      <c r="B2" s="7" t="s">
        <v>0</v>
      </c>
    </row>
    <row r="3" spans="1:2" hidden="1">
      <c r="B3" s="7" t="s">
        <v>115</v>
      </c>
    </row>
    <row r="4" spans="1:2" hidden="1">
      <c r="B4" s="9" t="s">
        <v>1</v>
      </c>
    </row>
    <row r="5" spans="1:2" hidden="1">
      <c r="A5" s="10"/>
      <c r="B5" s="4"/>
    </row>
    <row r="6" spans="1:2" hidden="1">
      <c r="A6" s="10">
        <v>1</v>
      </c>
      <c r="B6" s="4">
        <v>2</v>
      </c>
    </row>
    <row r="7" spans="1:2" hidden="1">
      <c r="A7" s="10"/>
      <c r="B7" s="2" t="s">
        <v>2</v>
      </c>
    </row>
    <row r="8" spans="1:2" hidden="1">
      <c r="A8" s="10">
        <v>1</v>
      </c>
      <c r="B8" s="4" t="s">
        <v>3</v>
      </c>
    </row>
    <row r="9" spans="1:2" hidden="1">
      <c r="A9" s="10">
        <v>3</v>
      </c>
      <c r="B9" s="4" t="s">
        <v>4</v>
      </c>
    </row>
    <row r="10" spans="1:2" hidden="1">
      <c r="A10" s="10">
        <v>4</v>
      </c>
      <c r="B10" s="4" t="s">
        <v>5</v>
      </c>
    </row>
    <row r="11" spans="1:2" hidden="1">
      <c r="A11" s="10"/>
      <c r="B11" s="4" t="s">
        <v>6</v>
      </c>
    </row>
    <row r="12" spans="1:2" hidden="1">
      <c r="A12" s="10"/>
      <c r="B12" s="4" t="s">
        <v>7</v>
      </c>
    </row>
    <row r="13" spans="1:2" hidden="1">
      <c r="A13" s="10">
        <v>5</v>
      </c>
      <c r="B13" s="4" t="s">
        <v>8</v>
      </c>
    </row>
    <row r="14" spans="1:2" hidden="1">
      <c r="A14" s="10">
        <v>7</v>
      </c>
      <c r="B14" s="4" t="s">
        <v>9</v>
      </c>
    </row>
    <row r="15" spans="1:2" hidden="1">
      <c r="A15" s="10">
        <v>8</v>
      </c>
      <c r="B15" s="4" t="s">
        <v>10</v>
      </c>
    </row>
    <row r="16" spans="1:2" ht="13.5" hidden="1" customHeight="1">
      <c r="A16" s="10">
        <v>9</v>
      </c>
      <c r="B16" s="4" t="s">
        <v>11</v>
      </c>
    </row>
    <row r="17" spans="1:3" hidden="1">
      <c r="A17" s="10">
        <v>10</v>
      </c>
      <c r="B17" s="4" t="s">
        <v>12</v>
      </c>
    </row>
    <row r="18" spans="1:3" hidden="1">
      <c r="A18" s="10">
        <v>11</v>
      </c>
      <c r="B18" s="4" t="s">
        <v>13</v>
      </c>
    </row>
    <row r="19" spans="1:3" hidden="1">
      <c r="A19" s="10">
        <v>12</v>
      </c>
      <c r="B19" s="4" t="s">
        <v>14</v>
      </c>
    </row>
    <row r="20" spans="1:3" hidden="1">
      <c r="A20" s="10">
        <v>13</v>
      </c>
      <c r="B20" s="4" t="s">
        <v>15</v>
      </c>
    </row>
    <row r="21" spans="1:3" hidden="1">
      <c r="A21" s="10">
        <v>14</v>
      </c>
      <c r="B21" s="4" t="s">
        <v>16</v>
      </c>
    </row>
    <row r="22" spans="1:3" hidden="1">
      <c r="A22" s="10">
        <v>15</v>
      </c>
      <c r="B22" s="4" t="s">
        <v>17</v>
      </c>
    </row>
    <row r="23" spans="1:3" hidden="1">
      <c r="A23" s="10">
        <v>16</v>
      </c>
      <c r="B23" s="4" t="s">
        <v>18</v>
      </c>
    </row>
    <row r="24" spans="1:3" hidden="1">
      <c r="A24" s="10">
        <v>17</v>
      </c>
      <c r="B24" s="4" t="s">
        <v>19</v>
      </c>
    </row>
    <row r="25" spans="1:3" hidden="1">
      <c r="A25" s="11"/>
      <c r="B25" s="12"/>
    </row>
    <row r="26" spans="1:3" s="15" customFormat="1">
      <c r="A26" s="37" t="s">
        <v>107</v>
      </c>
      <c r="B26" s="37"/>
      <c r="C26" s="14"/>
    </row>
    <row r="27" spans="1:3" s="15" customFormat="1" ht="12.75" customHeight="1">
      <c r="A27" s="37" t="s">
        <v>105</v>
      </c>
      <c r="B27" s="37"/>
      <c r="C27" s="14"/>
    </row>
    <row r="28" spans="1:3" s="15" customFormat="1">
      <c r="A28" s="37" t="s">
        <v>106</v>
      </c>
      <c r="B28" s="37"/>
      <c r="C28" s="14"/>
    </row>
    <row r="29" spans="1:3" s="15" customFormat="1">
      <c r="A29" s="13"/>
      <c r="B29" s="13"/>
      <c r="C29" s="14"/>
    </row>
    <row r="30" spans="1:3" s="16" customFormat="1" ht="17.25" customHeight="1">
      <c r="A30" s="1"/>
      <c r="B30" s="5" t="s">
        <v>114</v>
      </c>
      <c r="C30" s="3">
        <v>-13675.197166666658</v>
      </c>
    </row>
    <row r="31" spans="1:3">
      <c r="A31" s="10"/>
      <c r="B31" s="2" t="s">
        <v>20</v>
      </c>
      <c r="C31" s="17"/>
    </row>
    <row r="32" spans="1:3">
      <c r="A32" s="18" t="s">
        <v>21</v>
      </c>
      <c r="B32" s="4" t="s">
        <v>22</v>
      </c>
      <c r="C32" s="17"/>
    </row>
    <row r="33" spans="1:3" ht="15.75" customHeight="1">
      <c r="A33" s="18"/>
      <c r="B33" s="4" t="s">
        <v>23</v>
      </c>
      <c r="C33" s="17">
        <v>4633.8239999999996</v>
      </c>
    </row>
    <row r="34" spans="1:3">
      <c r="A34" s="19" t="s">
        <v>24</v>
      </c>
      <c r="B34" s="4" t="s">
        <v>25</v>
      </c>
      <c r="C34" s="17">
        <v>0</v>
      </c>
    </row>
    <row r="35" spans="1:3">
      <c r="A35" s="18"/>
      <c r="B35" s="4" t="s">
        <v>23</v>
      </c>
      <c r="C35" s="17">
        <v>5456.6880000000001</v>
      </c>
    </row>
    <row r="36" spans="1:3" ht="46.2" customHeight="1">
      <c r="A36" s="18" t="s">
        <v>26</v>
      </c>
      <c r="B36" s="4" t="s">
        <v>27</v>
      </c>
      <c r="C36" s="17">
        <v>646.65499999999997</v>
      </c>
    </row>
    <row r="37" spans="1:3">
      <c r="A37" s="18"/>
      <c r="B37" s="2" t="s">
        <v>28</v>
      </c>
      <c r="C37" s="20">
        <f>SUM(C33:C36)</f>
        <v>10737.166999999999</v>
      </c>
    </row>
    <row r="38" spans="1:3" ht="21.6" customHeight="1">
      <c r="A38" s="18" t="s">
        <v>29</v>
      </c>
      <c r="B38" s="2" t="s">
        <v>30</v>
      </c>
      <c r="C38" s="17"/>
    </row>
    <row r="39" spans="1:3">
      <c r="A39" s="18" t="s">
        <v>31</v>
      </c>
      <c r="B39" s="4" t="s">
        <v>32</v>
      </c>
      <c r="C39" s="17">
        <v>258.57</v>
      </c>
    </row>
    <row r="40" spans="1:3">
      <c r="A40" s="18" t="s">
        <v>33</v>
      </c>
      <c r="B40" s="4" t="s">
        <v>34</v>
      </c>
      <c r="C40" s="17">
        <v>663.01</v>
      </c>
    </row>
    <row r="41" spans="1:3">
      <c r="A41" s="18" t="s">
        <v>35</v>
      </c>
      <c r="B41" s="4" t="s">
        <v>36</v>
      </c>
      <c r="C41" s="17">
        <v>2763.8159999999998</v>
      </c>
    </row>
    <row r="42" spans="1:3">
      <c r="A42" s="18" t="s">
        <v>37</v>
      </c>
      <c r="B42" s="4" t="s">
        <v>38</v>
      </c>
      <c r="C42" s="17">
        <v>4301.6759999999995</v>
      </c>
    </row>
    <row r="43" spans="1:3" ht="19.5" customHeight="1">
      <c r="A43" s="18" t="s">
        <v>39</v>
      </c>
      <c r="B43" s="4" t="s">
        <v>40</v>
      </c>
      <c r="C43" s="17">
        <v>1244.4000000000001</v>
      </c>
    </row>
    <row r="44" spans="1:3" ht="31.2">
      <c r="A44" s="18" t="s">
        <v>41</v>
      </c>
      <c r="B44" s="4" t="s">
        <v>42</v>
      </c>
      <c r="C44" s="17">
        <v>50.04</v>
      </c>
    </row>
    <row r="45" spans="1:3" ht="31.2">
      <c r="A45" s="18" t="s">
        <v>43</v>
      </c>
      <c r="B45" s="4" t="s">
        <v>44</v>
      </c>
      <c r="C45" s="17">
        <v>3631.4460000000004</v>
      </c>
    </row>
    <row r="46" spans="1:3">
      <c r="A46" s="18" t="s">
        <v>45</v>
      </c>
      <c r="B46" s="4" t="s">
        <v>46</v>
      </c>
      <c r="C46" s="17">
        <v>72.660000000000011</v>
      </c>
    </row>
    <row r="47" spans="1:3">
      <c r="A47" s="18"/>
      <c r="B47" s="2" t="s">
        <v>47</v>
      </c>
      <c r="C47" s="20">
        <f>SUM(C39:C46)</f>
        <v>12985.618</v>
      </c>
    </row>
    <row r="48" spans="1:3">
      <c r="A48" s="18"/>
      <c r="B48" s="2" t="s">
        <v>48</v>
      </c>
      <c r="C48" s="17"/>
    </row>
    <row r="49" spans="1:3" ht="31.2">
      <c r="A49" s="18" t="s">
        <v>49</v>
      </c>
      <c r="B49" s="4" t="s">
        <v>50</v>
      </c>
      <c r="C49" s="17"/>
    </row>
    <row r="50" spans="1:3" s="15" customFormat="1">
      <c r="A50" s="1"/>
      <c r="B50" s="4" t="s">
        <v>51</v>
      </c>
      <c r="C50" s="21">
        <v>5200</v>
      </c>
    </row>
    <row r="51" spans="1:3" s="15" customFormat="1">
      <c r="A51" s="1"/>
      <c r="B51" s="4" t="s">
        <v>52</v>
      </c>
      <c r="C51" s="21">
        <v>4577.1399999999994</v>
      </c>
    </row>
    <row r="52" spans="1:3" s="15" customFormat="1">
      <c r="A52" s="1"/>
      <c r="B52" s="4" t="s">
        <v>53</v>
      </c>
      <c r="C52" s="21">
        <v>2423.5</v>
      </c>
    </row>
    <row r="53" spans="1:3" s="15" customFormat="1">
      <c r="A53" s="1"/>
      <c r="B53" s="4" t="s">
        <v>54</v>
      </c>
      <c r="C53" s="21">
        <v>170.3</v>
      </c>
    </row>
    <row r="54" spans="1:3" s="15" customFormat="1">
      <c r="A54" s="1"/>
      <c r="B54" s="4" t="s">
        <v>55</v>
      </c>
      <c r="C54" s="21">
        <v>3631.32</v>
      </c>
    </row>
    <row r="55" spans="1:3">
      <c r="A55" s="18"/>
      <c r="B55" s="2" t="s">
        <v>56</v>
      </c>
      <c r="C55" s="20">
        <f>SUM(C50:C54)</f>
        <v>16002.259999999998</v>
      </c>
    </row>
    <row r="56" spans="1:3">
      <c r="A56" s="18"/>
      <c r="B56" s="2" t="s">
        <v>57</v>
      </c>
      <c r="C56" s="17"/>
    </row>
    <row r="57" spans="1:3">
      <c r="A57" s="18" t="s">
        <v>58</v>
      </c>
      <c r="B57" s="4" t="s">
        <v>59</v>
      </c>
      <c r="C57" s="17">
        <v>3355.143</v>
      </c>
    </row>
    <row r="58" spans="1:3">
      <c r="A58" s="18" t="s">
        <v>60</v>
      </c>
      <c r="B58" s="4" t="s">
        <v>61</v>
      </c>
      <c r="C58" s="17">
        <v>813.02099999999996</v>
      </c>
    </row>
    <row r="59" spans="1:3">
      <c r="A59" s="18" t="s">
        <v>62</v>
      </c>
      <c r="B59" s="4" t="s">
        <v>63</v>
      </c>
      <c r="C59" s="17">
        <v>4297.942</v>
      </c>
    </row>
    <row r="60" spans="1:3" ht="31.2">
      <c r="A60" s="18" t="s">
        <v>64</v>
      </c>
      <c r="B60" s="4" t="s">
        <v>65</v>
      </c>
      <c r="C60" s="17">
        <v>3389.4960000000001</v>
      </c>
    </row>
    <row r="61" spans="1:3">
      <c r="A61" s="18" t="s">
        <v>66</v>
      </c>
      <c r="B61" s="4" t="s">
        <v>67</v>
      </c>
      <c r="C61" s="17">
        <v>393.47</v>
      </c>
    </row>
    <row r="62" spans="1:3">
      <c r="A62" s="18"/>
      <c r="B62" s="2" t="s">
        <v>68</v>
      </c>
      <c r="C62" s="20">
        <f>SUM(C57:C61)</f>
        <v>12249.071999999998</v>
      </c>
    </row>
    <row r="63" spans="1:3">
      <c r="A63" s="18"/>
      <c r="B63" s="2" t="s">
        <v>69</v>
      </c>
      <c r="C63" s="17"/>
    </row>
    <row r="64" spans="1:3" ht="31.2">
      <c r="A64" s="18" t="s">
        <v>70</v>
      </c>
      <c r="B64" s="4" t="s">
        <v>71</v>
      </c>
      <c r="C64" s="17">
        <v>4672.0079999999989</v>
      </c>
    </row>
    <row r="65" spans="1:3">
      <c r="A65" s="18" t="s">
        <v>72</v>
      </c>
      <c r="B65" s="4" t="s">
        <v>73</v>
      </c>
      <c r="C65" s="17">
        <v>1305.4139999999998</v>
      </c>
    </row>
    <row r="66" spans="1:3">
      <c r="A66" s="18"/>
      <c r="B66" s="2" t="s">
        <v>74</v>
      </c>
      <c r="C66" s="20">
        <f>SUM(C64:C65)</f>
        <v>5977.4219999999987</v>
      </c>
    </row>
    <row r="67" spans="1:3">
      <c r="A67" s="22"/>
      <c r="B67" s="2" t="s">
        <v>116</v>
      </c>
      <c r="C67" s="20">
        <v>597.42200000000003</v>
      </c>
    </row>
    <row r="68" spans="1:3">
      <c r="A68" s="22"/>
      <c r="B68" s="2" t="s">
        <v>117</v>
      </c>
      <c r="C68" s="20">
        <v>775.78899999999999</v>
      </c>
    </row>
    <row r="69" spans="1:3">
      <c r="A69" s="18"/>
      <c r="B69" s="2" t="s">
        <v>75</v>
      </c>
      <c r="C69" s="17"/>
    </row>
    <row r="70" spans="1:3">
      <c r="A70" s="18" t="s">
        <v>76</v>
      </c>
      <c r="B70" s="4" t="s">
        <v>77</v>
      </c>
      <c r="C70" s="17">
        <v>3616.9800000000005</v>
      </c>
    </row>
    <row r="71" spans="1:3">
      <c r="A71" s="18" t="s">
        <v>78</v>
      </c>
      <c r="B71" s="4" t="s">
        <v>79</v>
      </c>
      <c r="C71" s="17">
        <v>4800.119999999999</v>
      </c>
    </row>
    <row r="72" spans="1:3" ht="48" customHeight="1">
      <c r="A72" s="23"/>
      <c r="B72" s="24" t="s">
        <v>80</v>
      </c>
      <c r="C72" s="17">
        <v>3521.5799999999995</v>
      </c>
    </row>
    <row r="73" spans="1:3" ht="50.25" customHeight="1">
      <c r="A73" s="23"/>
      <c r="B73" s="24" t="s">
        <v>81</v>
      </c>
      <c r="C73" s="17">
        <v>3521.5799999999995</v>
      </c>
    </row>
    <row r="74" spans="1:3" ht="50.25" customHeight="1">
      <c r="A74" s="23"/>
      <c r="B74" s="24" t="s">
        <v>82</v>
      </c>
      <c r="C74" s="17">
        <v>3521.5799999999995</v>
      </c>
    </row>
    <row r="75" spans="1:3">
      <c r="A75" s="18"/>
      <c r="B75" s="2" t="s">
        <v>83</v>
      </c>
      <c r="C75" s="20">
        <f>SUM(C70:C74)</f>
        <v>18981.839999999997</v>
      </c>
    </row>
    <row r="76" spans="1:3">
      <c r="A76" s="18"/>
      <c r="B76" s="2" t="s">
        <v>84</v>
      </c>
      <c r="C76" s="17"/>
    </row>
    <row r="77" spans="1:3" ht="19.2" customHeight="1">
      <c r="A77" s="18" t="s">
        <v>85</v>
      </c>
      <c r="B77" s="2" t="s">
        <v>86</v>
      </c>
      <c r="C77" s="17">
        <v>0</v>
      </c>
    </row>
    <row r="78" spans="1:3" ht="21.75" customHeight="1">
      <c r="A78" s="25"/>
      <c r="B78" s="26" t="s">
        <v>87</v>
      </c>
      <c r="C78" s="17">
        <v>574.39</v>
      </c>
    </row>
    <row r="79" spans="1:3" ht="31.2">
      <c r="A79" s="18" t="s">
        <v>88</v>
      </c>
      <c r="B79" s="2" t="s">
        <v>89</v>
      </c>
      <c r="C79" s="17">
        <v>0</v>
      </c>
    </row>
    <row r="80" spans="1:3" ht="22.2" customHeight="1">
      <c r="A80" s="25"/>
      <c r="B80" s="27" t="s">
        <v>90</v>
      </c>
      <c r="C80" s="17">
        <v>200.26</v>
      </c>
    </row>
    <row r="81" spans="1:3">
      <c r="A81" s="18"/>
      <c r="B81" s="27" t="s">
        <v>91</v>
      </c>
      <c r="C81" s="17">
        <v>192.59</v>
      </c>
    </row>
    <row r="82" spans="1:3">
      <c r="A82" s="25"/>
      <c r="B82" s="28" t="s">
        <v>92</v>
      </c>
      <c r="C82" s="17">
        <v>699.11</v>
      </c>
    </row>
    <row r="83" spans="1:3">
      <c r="A83" s="18"/>
      <c r="B83" s="29" t="s">
        <v>93</v>
      </c>
      <c r="C83" s="17">
        <v>0</v>
      </c>
    </row>
    <row r="84" spans="1:3">
      <c r="A84" s="18"/>
      <c r="B84" s="28" t="s">
        <v>94</v>
      </c>
      <c r="C84" s="17">
        <v>996.96</v>
      </c>
    </row>
    <row r="85" spans="1:3">
      <c r="A85" s="18"/>
      <c r="B85" s="28" t="s">
        <v>95</v>
      </c>
      <c r="C85" s="17">
        <v>886.22</v>
      </c>
    </row>
    <row r="86" spans="1:3">
      <c r="A86" s="18"/>
      <c r="B86" s="30" t="s">
        <v>96</v>
      </c>
      <c r="C86" s="17">
        <v>2068.6999999999998</v>
      </c>
    </row>
    <row r="87" spans="1:3">
      <c r="A87" s="18"/>
      <c r="B87" s="28" t="s">
        <v>97</v>
      </c>
      <c r="C87" s="17">
        <v>0</v>
      </c>
    </row>
    <row r="88" spans="1:3">
      <c r="A88" s="18"/>
      <c r="B88" s="28" t="s">
        <v>98</v>
      </c>
      <c r="C88" s="17">
        <v>886.22</v>
      </c>
    </row>
    <row r="89" spans="1:3">
      <c r="A89" s="18" t="s">
        <v>99</v>
      </c>
      <c r="B89" s="2" t="s">
        <v>100</v>
      </c>
      <c r="C89" s="17">
        <v>0</v>
      </c>
    </row>
    <row r="90" spans="1:3" ht="19.5" customHeight="1">
      <c r="A90" s="18"/>
      <c r="B90" s="4" t="s">
        <v>101</v>
      </c>
      <c r="C90" s="17">
        <v>244.4</v>
      </c>
    </row>
    <row r="91" spans="1:3">
      <c r="A91" s="31"/>
      <c r="B91" s="26" t="s">
        <v>102</v>
      </c>
      <c r="C91" s="17">
        <v>0</v>
      </c>
    </row>
    <row r="92" spans="1:3">
      <c r="A92" s="18"/>
      <c r="B92" s="4" t="s">
        <v>103</v>
      </c>
      <c r="C92" s="17">
        <v>361.16</v>
      </c>
    </row>
    <row r="93" spans="1:3">
      <c r="A93" s="18"/>
      <c r="B93" s="2" t="s">
        <v>104</v>
      </c>
      <c r="C93" s="20">
        <f>SUM(C78:C92)</f>
        <v>7110.0099999999993</v>
      </c>
    </row>
    <row r="94" spans="1:3">
      <c r="A94" s="22"/>
      <c r="B94" s="2" t="s">
        <v>118</v>
      </c>
      <c r="C94" s="20">
        <v>17703.245999999999</v>
      </c>
    </row>
    <row r="95" spans="1:3">
      <c r="A95" s="10"/>
      <c r="B95" s="2" t="s">
        <v>119</v>
      </c>
      <c r="C95" s="20">
        <f>C37+C47+C55+C62+C66+C67+C68+C75+C93+C94</f>
        <v>103119.84599999999</v>
      </c>
    </row>
    <row r="96" spans="1:3">
      <c r="A96" s="32"/>
      <c r="B96" s="33" t="s">
        <v>108</v>
      </c>
      <c r="C96" s="34">
        <v>83775.600000000006</v>
      </c>
    </row>
    <row r="97" spans="1:3" s="16" customFormat="1">
      <c r="A97" s="32"/>
      <c r="B97" s="33" t="s">
        <v>109</v>
      </c>
      <c r="C97" s="34">
        <v>82916.73</v>
      </c>
    </row>
    <row r="98" spans="1:3" s="16" customFormat="1">
      <c r="A98" s="32"/>
      <c r="B98" s="33" t="s">
        <v>110</v>
      </c>
      <c r="C98" s="34"/>
    </row>
    <row r="99" spans="1:3" s="16" customFormat="1">
      <c r="A99" s="32"/>
      <c r="B99" s="33" t="s">
        <v>111</v>
      </c>
      <c r="C99" s="34"/>
    </row>
    <row r="100" spans="1:3" s="16" customFormat="1">
      <c r="A100" s="35"/>
      <c r="B100" s="33" t="s">
        <v>113</v>
      </c>
      <c r="C100" s="36">
        <f>C97+C99-C95</f>
        <v>-20203.115999999995</v>
      </c>
    </row>
    <row r="101" spans="1:3" s="16" customFormat="1">
      <c r="A101" s="35"/>
      <c r="B101" s="33" t="s">
        <v>112</v>
      </c>
      <c r="C101" s="36">
        <f>C30+C100</f>
        <v>-33878.313166666652</v>
      </c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2023-01-27T05:19:26Z</dcterms:created>
  <dcterms:modified xsi:type="dcterms:W3CDTF">2023-02-16T08:42:28Z</dcterms:modified>
</cp:coreProperties>
</file>