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40" i="1"/>
  <c r="C52"/>
  <c r="C60"/>
  <c r="C67"/>
  <c r="C71"/>
  <c r="C81"/>
  <c r="C110"/>
  <c r="C112"/>
  <c r="C117"/>
  <c r="C118"/>
</calcChain>
</file>

<file path=xl/sharedStrings.xml><?xml version="1.0" encoding="utf-8"?>
<sst xmlns="http://schemas.openxmlformats.org/spreadsheetml/2006/main" count="146" uniqueCount="141">
  <si>
    <t>Перечень,периодичность работ, размер финансирования и размер платы</t>
  </si>
  <si>
    <t>Д.Пролетариата, 1</t>
  </si>
  <si>
    <t>Натуральные показатели и технические характеристики</t>
  </si>
  <si>
    <t>Общая площадь жилых помещенийи нежилых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</si>
  <si>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</si>
  <si>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</si>
  <si>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</si>
  <si>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</si>
  <si>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</si>
  <si>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</si>
  <si>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</si>
  <si>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(мусор)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</si>
  <si>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</si>
  <si>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</si>
  <si>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</si>
  <si>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</si>
  <si>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</si>
  <si>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</si>
  <si>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</si>
  <si>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</si>
  <si>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</si>
  <si>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</si>
  <si>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</si>
  <si>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</si>
  <si>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</si>
  <si>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</si>
  <si>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</si>
  <si>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</si>
  <si>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</si>
  <si>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</si>
  <si>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п.1.3.)</t>
  </si>
  <si>
    <t xml:space="preserve"> 1.6</t>
  </si>
  <si>
    <t>Очистка  площади чердака  и  подвала от мусора</t>
  </si>
  <si>
    <t>Очистка кровель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</si>
  <si>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</si>
  <si>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</si>
  <si>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</si>
  <si>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</si>
  <si>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</si>
  <si>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</si>
  <si>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</si>
  <si>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</si>
  <si>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</si>
  <si>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</si>
  <si>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</si>
  <si>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</si>
  <si>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</si>
  <si>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</si>
  <si>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</si>
  <si>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</si>
  <si>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</si>
  <si>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</si>
  <si>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</si>
  <si>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</si>
  <si>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</si>
  <si>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</si>
  <si>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</si>
  <si>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</si>
  <si>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</si>
  <si>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</si>
  <si>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</si>
  <si>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</si>
  <si>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</si>
  <si>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</si>
  <si>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</si>
  <si>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</si>
  <si>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</si>
  <si>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</si>
  <si>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</si>
  <si>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</si>
  <si>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</si>
  <si>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</si>
  <si>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</si>
  <si>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</si>
  <si>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</si>
  <si>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</si>
  <si>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</si>
  <si>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</si>
  <si>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</si>
  <si>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</si>
  <si>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</si>
  <si>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</si>
  <si>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</si>
  <si>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</si>
  <si>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</si>
  <si>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</si>
  <si>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</si>
  <si>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</si>
  <si>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</si>
  <si>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</si>
  <si>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</si>
  <si>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</si>
  <si>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</si>
  <si>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</si>
  <si>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</si>
  <si>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>замена энергосберегающего патрона на лестничной клетке</t>
  </si>
  <si>
    <t>очистка корпуса ЩУРС от пыли и грязи</t>
  </si>
  <si>
    <t>ревизия и восстановление  целостности изоляции электропроводки и контактных соединений электрооборудования</t>
  </si>
  <si>
    <t>замена патрона энергосберегающего 1п</t>
  </si>
  <si>
    <t>восстановление электроснабжения в квартире №11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</si>
  <si>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</si>
  <si>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</si>
  <si>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 коллектор (тряпка)</t>
  </si>
  <si>
    <t>устранение засора канализации в МКД-коллектор</t>
  </si>
  <si>
    <t>устранение засора канализации в МКД</t>
  </si>
  <si>
    <t>смена уплотняющих сантехнических паронитовых прокладок шлангов компрессора при промывке ВСО</t>
  </si>
  <si>
    <t>устранение засора коллектор</t>
  </si>
  <si>
    <t>ремонт в ИТП:</t>
  </si>
  <si>
    <t>а</t>
  </si>
  <si>
    <t>смена крана шарового Ду 20мм</t>
  </si>
  <si>
    <t>б</t>
  </si>
  <si>
    <t>уплотнение соединений  сантехническим льном</t>
  </si>
  <si>
    <t>в</t>
  </si>
  <si>
    <t>устройство сантехнических прокладок Ду 50 мм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</si>
  <si>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</si>
  <si>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</si>
  <si>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</si>
  <si>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>очистка кровели от снега (наносы)</t>
  </si>
  <si>
    <t>очистка козырьков от снега с лестницы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</si>
  <si>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</si>
  <si>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</si>
  <si>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открытие продухов</t>
  </si>
  <si>
    <t>приварка металлической пластины для доводчика размером 0,25/0,05*0,005 на металлическую дверь 2 подъезд</t>
  </si>
  <si>
    <t>очистка от наледи кнализационных вытяжек с телевышки</t>
  </si>
  <si>
    <t xml:space="preserve">                                    Итого по п.9</t>
  </si>
  <si>
    <t xml:space="preserve">     Итого сумма затрат по разделам 1-10</t>
  </si>
  <si>
    <t>по управлению и обслуживанию</t>
  </si>
  <si>
    <t>МКД по ул.Диктатуры Пролетариата 1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</si>
  <si>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</si>
  <si>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</si>
  <si>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</si>
  <si>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</si>
  <si>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</si>
  <si>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Оплата по нежилым помещениям (без НДС)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</si>
  <si>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</si>
  <si>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</si>
  <si>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</si>
  <si>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 1.5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</si>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</sst>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3" fillId="0" borderId="0" xfId="0" applyFont="1" applyFill="1"/>
    <xf numFmtId="2" fontId="3" fillId="0" borderId="0" xfId="0" applyNumberFormat="1" applyFont="1" applyFill="1"/>
    <xf numFmtId="0" fontId="5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5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1" xfId="0" applyNumberFormat="1" applyFont="1" applyFill="1" applyBorder="1"/>
    <xf numFmtId="16" fontId="3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5" fillId="0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/>
    <xf numFmtId="2" fontId="5" fillId="0" borderId="1" xfId="2" applyNumberFormat="1" applyFont="1" applyFill="1" applyBorder="1" applyAlignment="1"/>
    <xf numFmtId="2" fontId="3" fillId="0" borderId="0" xfId="1" applyNumberFormat="1" applyFont="1" applyFill="1"/>
    <xf numFmtId="0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1"/>
  <sheetViews>
    <sheetView tabSelected="1" topLeftCell="A97" workbookViewId="0">
      <selection activeCell="C117" sqref="C117"/>
    </sheetView>
  </sheetViews>
  <sheetFormatPr defaultColWidth="9.109375" defaultRowHeight="15.6"/>
  <cols>
    <col min="1" max="1" width="8.5546875" style="4" customWidth="1"/>
    <col min="2" max="2" width="63.5546875" style="4" customWidth="1"/>
    <col min="3" max="3" width="18.33203125" style="5" customWidth="1"/>
    <col min="4" max="200" width="9.109375" style="4" customWidth="1"/>
    <col min="201" max="201" width="4.33203125" style="4" customWidth="1"/>
    <col min="202" max="202" width="49.5546875" style="4" customWidth="1"/>
    <col min="203" max="203" width="10.109375" style="4" customWidth="1"/>
    <col min="204" max="204" width="6.44140625" style="4" customWidth="1"/>
    <col min="205" max="205" width="8.109375" style="4" customWidth="1"/>
    <col min="206" max="206" width="6.88671875" style="4" customWidth="1"/>
    <col min="207" max="207" width="9" style="4" customWidth="1"/>
    <col min="208" max="208" width="10.33203125" style="4" customWidth="1"/>
    <col min="209" max="217" width="6.88671875" style="4" customWidth="1"/>
    <col min="218" max="221" width="9.109375" style="4" customWidth="1"/>
    <col min="222" max="222" width="7.5546875" style="4" customWidth="1"/>
    <col min="223" max="224" width="9.109375" style="4" customWidth="1"/>
    <col min="225" max="225" width="8.44140625" style="4" customWidth="1"/>
    <col min="226" max="226" width="7.109375" style="4" customWidth="1"/>
    <col min="227" max="227" width="6.5546875" style="4" customWidth="1"/>
    <col min="228" max="228" width="9" style="4" customWidth="1"/>
    <col min="229" max="229" width="6" style="4" customWidth="1"/>
    <col min="230" max="231" width="7.109375" style="4" customWidth="1"/>
    <col min="232" max="232" width="10.88671875" style="4" customWidth="1"/>
    <col min="233" max="16384" width="9.109375" style="4"/>
  </cols>
  <sheetData>
    <row r="1" spans="1:2" hidden="1">
      <c r="B1" s="4" t="s">
        <v>0</v>
      </c>
    </row>
    <row r="2" spans="1:2" hidden="1">
      <c r="B2" s="4" t="s">
        <v>136</v>
      </c>
    </row>
    <row r="3" spans="1:2" ht="11.25" hidden="1" customHeight="1">
      <c r="B3" s="6" t="s">
        <v>1</v>
      </c>
    </row>
    <row r="4" spans="1:2" hidden="1">
      <c r="A4" s="7"/>
      <c r="B4" s="7"/>
    </row>
    <row r="5" spans="1:2" hidden="1">
      <c r="A5" s="8">
        <v>1</v>
      </c>
      <c r="B5" s="8">
        <v>2</v>
      </c>
    </row>
    <row r="6" spans="1:2" hidden="1">
      <c r="A6" s="8"/>
      <c r="B6" s="9" t="s">
        <v>2</v>
      </c>
    </row>
    <row r="7" spans="1:2" hidden="1">
      <c r="A7" s="8">
        <v>1</v>
      </c>
      <c r="B7" s="7" t="s">
        <v>3</v>
      </c>
    </row>
    <row r="8" spans="1:2" hidden="1">
      <c r="A8" s="8">
        <v>3</v>
      </c>
      <c r="B8" s="7" t="s">
        <v>4</v>
      </c>
    </row>
    <row r="9" spans="1:2" hidden="1">
      <c r="A9" s="8">
        <v>4</v>
      </c>
      <c r="B9" s="7" t="s">
        <v>5</v>
      </c>
    </row>
    <row r="10" spans="1:2" hidden="1">
      <c r="A10" s="8"/>
      <c r="B10" s="7" t="s">
        <v>6</v>
      </c>
    </row>
    <row r="11" spans="1:2" hidden="1">
      <c r="A11" s="8"/>
      <c r="B11" s="7" t="s">
        <v>7</v>
      </c>
    </row>
    <row r="12" spans="1:2" hidden="1">
      <c r="A12" s="8">
        <v>5</v>
      </c>
      <c r="B12" s="7" t="s">
        <v>8</v>
      </c>
    </row>
    <row r="13" spans="1:2" hidden="1">
      <c r="A13" s="8">
        <v>7</v>
      </c>
      <c r="B13" s="7" t="s">
        <v>9</v>
      </c>
    </row>
    <row r="14" spans="1:2" hidden="1">
      <c r="A14" s="8">
        <v>8</v>
      </c>
      <c r="B14" s="7" t="s">
        <v>10</v>
      </c>
    </row>
    <row r="15" spans="1:2" ht="13.5" hidden="1" customHeight="1">
      <c r="A15" s="8">
        <v>9</v>
      </c>
      <c r="B15" s="7" t="s">
        <v>11</v>
      </c>
    </row>
    <row r="16" spans="1:2" hidden="1">
      <c r="A16" s="8">
        <v>10</v>
      </c>
      <c r="B16" s="7" t="s">
        <v>12</v>
      </c>
    </row>
    <row r="17" spans="1:3" ht="31.2" hidden="1">
      <c r="A17" s="8">
        <v>11</v>
      </c>
      <c r="B17" s="7" t="s">
        <v>13</v>
      </c>
    </row>
    <row r="18" spans="1:3" hidden="1">
      <c r="A18" s="8">
        <v>12</v>
      </c>
      <c r="B18" s="7" t="s">
        <v>14</v>
      </c>
    </row>
    <row r="19" spans="1:3" hidden="1">
      <c r="A19" s="8">
        <v>13</v>
      </c>
      <c r="B19" s="7" t="s">
        <v>15</v>
      </c>
    </row>
    <row r="20" spans="1:3" hidden="1">
      <c r="A20" s="8">
        <v>14</v>
      </c>
      <c r="B20" s="7" t="s">
        <v>16</v>
      </c>
    </row>
    <row r="21" spans="1:3" hidden="1">
      <c r="A21" s="8">
        <v>15</v>
      </c>
      <c r="B21" s="7" t="s">
        <v>17</v>
      </c>
    </row>
    <row r="22" spans="1:3" ht="31.2" hidden="1">
      <c r="A22" s="8">
        <v>16</v>
      </c>
      <c r="B22" s="7" t="s">
        <v>18</v>
      </c>
    </row>
    <row r="23" spans="1:3" hidden="1">
      <c r="A23" s="8">
        <v>17</v>
      </c>
      <c r="B23" s="7" t="s">
        <v>19</v>
      </c>
    </row>
    <row r="24" spans="1:3" hidden="1">
      <c r="A24" s="10"/>
      <c r="B24" s="11"/>
    </row>
    <row r="25" spans="1:3" s="13" customFormat="1">
      <c r="A25" s="38" t="s">
        <v>128</v>
      </c>
      <c r="B25" s="38"/>
      <c r="C25" s="12"/>
    </row>
    <row r="26" spans="1:3" s="13" customFormat="1">
      <c r="A26" s="38" t="s">
        <v>126</v>
      </c>
      <c r="B26" s="38"/>
      <c r="C26" s="12"/>
    </row>
    <row r="27" spans="1:3" s="13" customFormat="1">
      <c r="A27" s="38" t="s">
        <v>127</v>
      </c>
      <c r="B27" s="38"/>
      <c r="C27" s="12"/>
    </row>
    <row r="28" spans="1:3">
      <c r="A28" s="39" t="s">
        <v>20</v>
      </c>
      <c r="B28" s="39"/>
      <c r="C28" s="39"/>
    </row>
    <row r="29" spans="1:3">
      <c r="A29" s="14"/>
      <c r="B29" s="14"/>
    </row>
    <row r="30" spans="1:3" ht="16.2">
      <c r="A30" s="1"/>
      <c r="B30" s="2" t="s">
        <v>129</v>
      </c>
      <c r="C30" s="3">
        <v>-73515.032700000025</v>
      </c>
    </row>
    <row r="31" spans="1:3">
      <c r="A31" s="8"/>
      <c r="B31" s="15" t="s">
        <v>21</v>
      </c>
      <c r="C31" s="16"/>
    </row>
    <row r="32" spans="1:3">
      <c r="A32" s="17" t="s">
        <v>22</v>
      </c>
      <c r="B32" s="7" t="s">
        <v>23</v>
      </c>
      <c r="C32" s="16"/>
    </row>
    <row r="33" spans="1:3" ht="24" customHeight="1">
      <c r="A33" s="17"/>
      <c r="B33" s="7" t="s">
        <v>24</v>
      </c>
      <c r="C33" s="16">
        <v>8813.0640000000003</v>
      </c>
    </row>
    <row r="34" spans="1:3">
      <c r="A34" s="18" t="s">
        <v>25</v>
      </c>
      <c r="B34" s="7" t="s">
        <v>26</v>
      </c>
      <c r="C34" s="16">
        <v>0</v>
      </c>
    </row>
    <row r="35" spans="1:3">
      <c r="A35" s="17"/>
      <c r="B35" s="7" t="s">
        <v>24</v>
      </c>
      <c r="C35" s="16">
        <v>9963.6360000000004</v>
      </c>
    </row>
    <row r="36" spans="1:3" ht="46.8">
      <c r="A36" s="17" t="s">
        <v>27</v>
      </c>
      <c r="B36" s="7" t="s">
        <v>28</v>
      </c>
      <c r="C36" s="16">
        <v>1278.028</v>
      </c>
    </row>
    <row r="37" spans="1:3" ht="15" customHeight="1">
      <c r="A37" s="17" t="s">
        <v>29</v>
      </c>
      <c r="B37" s="7" t="s">
        <v>30</v>
      </c>
      <c r="C37" s="16">
        <v>55.674000000000007</v>
      </c>
    </row>
    <row r="38" spans="1:3">
      <c r="A38" s="17" t="s">
        <v>137</v>
      </c>
      <c r="B38" s="7" t="s">
        <v>32</v>
      </c>
      <c r="C38" s="16">
        <v>826.56</v>
      </c>
    </row>
    <row r="39" spans="1:3">
      <c r="A39" s="17" t="s">
        <v>31</v>
      </c>
      <c r="B39" s="7" t="s">
        <v>33</v>
      </c>
      <c r="C39" s="16">
        <v>0</v>
      </c>
    </row>
    <row r="40" spans="1:3">
      <c r="A40" s="17"/>
      <c r="B40" s="15" t="s">
        <v>34</v>
      </c>
      <c r="C40" s="19">
        <f>SUM(C33:C39)</f>
        <v>20936.962</v>
      </c>
    </row>
    <row r="41" spans="1:3" ht="31.2">
      <c r="A41" s="17" t="s">
        <v>35</v>
      </c>
      <c r="B41" s="15" t="s">
        <v>36</v>
      </c>
      <c r="C41" s="16"/>
    </row>
    <row r="42" spans="1:3">
      <c r="A42" s="17" t="s">
        <v>37</v>
      </c>
      <c r="B42" s="7" t="s">
        <v>38</v>
      </c>
      <c r="C42" s="16">
        <v>5581.5160000000005</v>
      </c>
    </row>
    <row r="43" spans="1:3">
      <c r="A43" s="17" t="s">
        <v>39</v>
      </c>
      <c r="B43" s="7" t="s">
        <v>40</v>
      </c>
      <c r="C43" s="16">
        <v>7271.6760000000004</v>
      </c>
    </row>
    <row r="44" spans="1:3" ht="14.25" customHeight="1">
      <c r="A44" s="17" t="s">
        <v>41</v>
      </c>
      <c r="B44" s="7" t="s">
        <v>42</v>
      </c>
      <c r="C44" s="16">
        <v>1975.6379999999999</v>
      </c>
    </row>
    <row r="45" spans="1:3">
      <c r="A45" s="17" t="s">
        <v>43</v>
      </c>
      <c r="B45" s="7" t="s">
        <v>44</v>
      </c>
      <c r="C45" s="16">
        <v>1326.02</v>
      </c>
    </row>
    <row r="46" spans="1:3">
      <c r="A46" s="17" t="s">
        <v>45</v>
      </c>
      <c r="B46" s="7" t="s">
        <v>46</v>
      </c>
      <c r="C46" s="16">
        <v>8124.4800000000014</v>
      </c>
    </row>
    <row r="47" spans="1:3">
      <c r="A47" s="17" t="s">
        <v>47</v>
      </c>
      <c r="B47" s="7" t="s">
        <v>48</v>
      </c>
      <c r="C47" s="16">
        <v>11062.350000000002</v>
      </c>
    </row>
    <row r="48" spans="1:3" ht="12.75" customHeight="1">
      <c r="A48" s="17" t="s">
        <v>49</v>
      </c>
      <c r="B48" s="7" t="s">
        <v>50</v>
      </c>
      <c r="C48" s="16">
        <v>1506.96</v>
      </c>
    </row>
    <row r="49" spans="1:3" ht="31.2">
      <c r="A49" s="17" t="s">
        <v>51</v>
      </c>
      <c r="B49" s="7" t="s">
        <v>52</v>
      </c>
      <c r="C49" s="16">
        <v>304.56</v>
      </c>
    </row>
    <row r="50" spans="1:3" ht="46.8">
      <c r="A50" s="17" t="s">
        <v>53</v>
      </c>
      <c r="B50" s="7" t="s">
        <v>54</v>
      </c>
      <c r="C50" s="16">
        <v>6387.2171999999991</v>
      </c>
    </row>
    <row r="51" spans="1:3">
      <c r="A51" s="17" t="s">
        <v>55</v>
      </c>
      <c r="B51" s="7" t="s">
        <v>56</v>
      </c>
      <c r="C51" s="16">
        <v>4436.1525000000001</v>
      </c>
    </row>
    <row r="52" spans="1:3">
      <c r="A52" s="17"/>
      <c r="B52" s="15" t="s">
        <v>57</v>
      </c>
      <c r="C52" s="19">
        <f>SUM(C42:C51)</f>
        <v>47976.569700000007</v>
      </c>
    </row>
    <row r="53" spans="1:3" ht="13.5" customHeight="1">
      <c r="A53" s="17"/>
      <c r="B53" s="20" t="s">
        <v>58</v>
      </c>
      <c r="C53" s="16"/>
    </row>
    <row r="54" spans="1:3" ht="14.25" customHeight="1">
      <c r="A54" s="21">
        <v>43103</v>
      </c>
      <c r="B54" s="7" t="s">
        <v>59</v>
      </c>
      <c r="C54" s="16">
        <v>9897.6</v>
      </c>
    </row>
    <row r="55" spans="1:3" ht="20.25" customHeight="1">
      <c r="A55" s="21">
        <v>43134</v>
      </c>
      <c r="B55" s="7" t="s">
        <v>60</v>
      </c>
      <c r="C55" s="16">
        <v>6813.2999999999993</v>
      </c>
    </row>
    <row r="56" spans="1:3" ht="18" customHeight="1">
      <c r="A56" s="21">
        <v>43162</v>
      </c>
      <c r="B56" s="7" t="s">
        <v>61</v>
      </c>
      <c r="C56" s="16">
        <v>7215</v>
      </c>
    </row>
    <row r="57" spans="1:3" ht="13.5" customHeight="1">
      <c r="A57" s="21">
        <v>43193</v>
      </c>
      <c r="B57" s="7" t="s">
        <v>62</v>
      </c>
      <c r="C57" s="16">
        <v>253.5</v>
      </c>
    </row>
    <row r="58" spans="1:3">
      <c r="A58" s="21">
        <v>43223</v>
      </c>
      <c r="B58" s="7" t="s">
        <v>63</v>
      </c>
      <c r="C58" s="16">
        <v>5281.92</v>
      </c>
    </row>
    <row r="59" spans="1:3">
      <c r="A59" s="21">
        <v>45080</v>
      </c>
      <c r="B59" s="7" t="s">
        <v>64</v>
      </c>
      <c r="C59" s="16">
        <v>951.91000000000008</v>
      </c>
    </row>
    <row r="60" spans="1:3">
      <c r="A60" s="17"/>
      <c r="B60" s="15" t="s">
        <v>65</v>
      </c>
      <c r="C60" s="19">
        <f>SUM(C54:C59)</f>
        <v>30413.23</v>
      </c>
    </row>
    <row r="61" spans="1:3">
      <c r="A61" s="17"/>
      <c r="B61" s="20" t="s">
        <v>66</v>
      </c>
      <c r="C61" s="16"/>
    </row>
    <row r="62" spans="1:3" ht="31.2">
      <c r="A62" s="17" t="s">
        <v>67</v>
      </c>
      <c r="B62" s="22" t="s">
        <v>68</v>
      </c>
      <c r="C62" s="16">
        <v>4051.2779999999998</v>
      </c>
    </row>
    <row r="63" spans="1:3" ht="46.8">
      <c r="A63" s="17" t="s">
        <v>69</v>
      </c>
      <c r="B63" s="7" t="s">
        <v>70</v>
      </c>
      <c r="C63" s="16">
        <v>1350.4259999999999</v>
      </c>
    </row>
    <row r="64" spans="1:3" ht="31.2">
      <c r="A64" s="17" t="s">
        <v>71</v>
      </c>
      <c r="B64" s="7" t="s">
        <v>72</v>
      </c>
      <c r="C64" s="16">
        <v>6703.4659999999994</v>
      </c>
    </row>
    <row r="65" spans="1:3" ht="31.2">
      <c r="A65" s="17" t="s">
        <v>73</v>
      </c>
      <c r="B65" s="7" t="s">
        <v>74</v>
      </c>
      <c r="C65" s="16">
        <v>5346.9569999999994</v>
      </c>
    </row>
    <row r="66" spans="1:3">
      <c r="A66" s="17" t="s">
        <v>75</v>
      </c>
      <c r="B66" s="7" t="s">
        <v>76</v>
      </c>
      <c r="C66" s="16">
        <v>2311.08</v>
      </c>
    </row>
    <row r="67" spans="1:3">
      <c r="A67" s="17"/>
      <c r="B67" s="15" t="s">
        <v>77</v>
      </c>
      <c r="C67" s="19">
        <f>SUM(C62:C66)</f>
        <v>19763.206999999995</v>
      </c>
    </row>
    <row r="68" spans="1:3">
      <c r="A68" s="17"/>
      <c r="B68" s="20" t="s">
        <v>78</v>
      </c>
      <c r="C68" s="16"/>
    </row>
    <row r="69" spans="1:3" ht="31.2">
      <c r="A69" s="17" t="s">
        <v>79</v>
      </c>
      <c r="B69" s="7" t="s">
        <v>80</v>
      </c>
      <c r="C69" s="16">
        <v>7445.5920000000006</v>
      </c>
    </row>
    <row r="70" spans="1:3">
      <c r="A70" s="17" t="s">
        <v>81</v>
      </c>
      <c r="B70" s="7" t="s">
        <v>82</v>
      </c>
      <c r="C70" s="16">
        <v>2080.386</v>
      </c>
    </row>
    <row r="71" spans="1:3">
      <c r="A71" s="17"/>
      <c r="B71" s="15" t="s">
        <v>83</v>
      </c>
      <c r="C71" s="19">
        <f>SUM(C69:C70)</f>
        <v>9525.978000000001</v>
      </c>
    </row>
    <row r="72" spans="1:3">
      <c r="A72" s="23"/>
      <c r="B72" s="15" t="s">
        <v>138</v>
      </c>
      <c r="C72" s="19">
        <v>919.63199999999995</v>
      </c>
    </row>
    <row r="73" spans="1:3">
      <c r="A73" s="23"/>
      <c r="B73" s="15" t="s">
        <v>139</v>
      </c>
      <c r="C73" s="19">
        <v>902.13900000000001</v>
      </c>
    </row>
    <row r="74" spans="1:3">
      <c r="A74" s="17"/>
      <c r="B74" s="15" t="s">
        <v>84</v>
      </c>
      <c r="C74" s="16"/>
    </row>
    <row r="75" spans="1:3">
      <c r="A75" s="17" t="s">
        <v>85</v>
      </c>
      <c r="B75" s="7" t="s">
        <v>86</v>
      </c>
      <c r="C75" s="16">
        <v>3616.9799999999991</v>
      </c>
    </row>
    <row r="76" spans="1:3">
      <c r="A76" s="17" t="s">
        <v>87</v>
      </c>
      <c r="B76" s="7" t="s">
        <v>88</v>
      </c>
      <c r="C76" s="16">
        <v>4800.12</v>
      </c>
    </row>
    <row r="77" spans="1:3" ht="31.2">
      <c r="A77" s="17"/>
      <c r="B77" s="7" t="s">
        <v>89</v>
      </c>
      <c r="C77" s="16">
        <v>3521.5800000000004</v>
      </c>
    </row>
    <row r="78" spans="1:3" ht="31.2">
      <c r="A78" s="17"/>
      <c r="B78" s="7" t="s">
        <v>90</v>
      </c>
      <c r="C78" s="16">
        <v>3521.5800000000004</v>
      </c>
    </row>
    <row r="79" spans="1:3" ht="48" customHeight="1">
      <c r="A79" s="17"/>
      <c r="B79" s="7" t="s">
        <v>91</v>
      </c>
      <c r="C79" s="16">
        <v>3521.5800000000004</v>
      </c>
    </row>
    <row r="80" spans="1:3">
      <c r="A80" s="17"/>
      <c r="B80" s="7" t="s">
        <v>92</v>
      </c>
      <c r="C80" s="16">
        <v>15300</v>
      </c>
    </row>
    <row r="81" spans="1:3">
      <c r="A81" s="17"/>
      <c r="B81" s="15" t="s">
        <v>93</v>
      </c>
      <c r="C81" s="19">
        <f>SUM(C75:C80)</f>
        <v>34281.839999999997</v>
      </c>
    </row>
    <row r="82" spans="1:3">
      <c r="A82" s="17"/>
      <c r="B82" s="15" t="s">
        <v>94</v>
      </c>
      <c r="C82" s="16"/>
    </row>
    <row r="83" spans="1:3">
      <c r="A83" s="17"/>
      <c r="B83" s="24" t="s">
        <v>95</v>
      </c>
      <c r="C83" s="16">
        <v>3521.5800000000004</v>
      </c>
    </row>
    <row r="84" spans="1:3">
      <c r="A84" s="17"/>
      <c r="B84" s="25" t="s">
        <v>96</v>
      </c>
      <c r="C84" s="16">
        <v>3521.5800000000004</v>
      </c>
    </row>
    <row r="85" spans="1:3" ht="46.8">
      <c r="A85" s="17"/>
      <c r="B85" s="25" t="s">
        <v>97</v>
      </c>
      <c r="C85" s="16">
        <v>3521.5800000000004</v>
      </c>
    </row>
    <row r="86" spans="1:3">
      <c r="A86" s="17"/>
      <c r="B86" s="26" t="s">
        <v>98</v>
      </c>
      <c r="C86" s="16">
        <v>3521.5800000000004</v>
      </c>
    </row>
    <row r="87" spans="1:3">
      <c r="A87" s="17"/>
      <c r="B87" s="24" t="s">
        <v>99</v>
      </c>
      <c r="C87" s="16">
        <v>574.39</v>
      </c>
    </row>
    <row r="88" spans="1:3" ht="31.2">
      <c r="A88" s="17" t="s">
        <v>100</v>
      </c>
      <c r="B88" s="7" t="s">
        <v>101</v>
      </c>
      <c r="C88" s="16">
        <v>0</v>
      </c>
    </row>
    <row r="89" spans="1:3" ht="18" customHeight="1">
      <c r="A89" s="17"/>
      <c r="B89" s="25" t="s">
        <v>102</v>
      </c>
      <c r="C89" s="16">
        <v>0</v>
      </c>
    </row>
    <row r="90" spans="1:3">
      <c r="A90" s="27"/>
      <c r="B90" s="24" t="s">
        <v>103</v>
      </c>
      <c r="C90" s="16">
        <v>0</v>
      </c>
    </row>
    <row r="91" spans="1:3">
      <c r="A91" s="27"/>
      <c r="B91" s="24" t="s">
        <v>104</v>
      </c>
      <c r="C91" s="16">
        <v>0</v>
      </c>
    </row>
    <row r="92" spans="1:3">
      <c r="A92" s="27"/>
      <c r="B92" s="24" t="s">
        <v>104</v>
      </c>
      <c r="C92" s="16">
        <v>0</v>
      </c>
    </row>
    <row r="93" spans="1:3" ht="31.2">
      <c r="A93" s="27"/>
      <c r="B93" s="25" t="s">
        <v>105</v>
      </c>
      <c r="C93" s="16">
        <v>0</v>
      </c>
    </row>
    <row r="94" spans="1:3">
      <c r="A94" s="27"/>
      <c r="B94" s="26" t="s">
        <v>106</v>
      </c>
      <c r="C94" s="16">
        <v>0</v>
      </c>
    </row>
    <row r="95" spans="1:3">
      <c r="A95" s="27"/>
      <c r="B95" s="28" t="s">
        <v>107</v>
      </c>
      <c r="C95" s="16">
        <v>0</v>
      </c>
    </row>
    <row r="96" spans="1:3">
      <c r="A96" s="27" t="s">
        <v>108</v>
      </c>
      <c r="B96" s="24" t="s">
        <v>109</v>
      </c>
      <c r="C96" s="16">
        <v>996.96</v>
      </c>
    </row>
    <row r="97" spans="1:3">
      <c r="A97" s="27" t="s">
        <v>110</v>
      </c>
      <c r="B97" s="24" t="s">
        <v>111</v>
      </c>
      <c r="C97" s="16">
        <v>21.965000000000003</v>
      </c>
    </row>
    <row r="98" spans="1:3">
      <c r="A98" s="27" t="s">
        <v>112</v>
      </c>
      <c r="B98" s="24" t="s">
        <v>113</v>
      </c>
      <c r="C98" s="16">
        <v>212.13</v>
      </c>
    </row>
    <row r="99" spans="1:3">
      <c r="A99" s="27"/>
      <c r="B99" s="24" t="s">
        <v>104</v>
      </c>
      <c r="C99" s="16">
        <v>0</v>
      </c>
    </row>
    <row r="100" spans="1:3">
      <c r="A100" s="27"/>
      <c r="B100" s="24" t="s">
        <v>103</v>
      </c>
      <c r="C100" s="16">
        <v>0</v>
      </c>
    </row>
    <row r="101" spans="1:3" ht="31.2">
      <c r="A101" s="17" t="s">
        <v>114</v>
      </c>
      <c r="B101" s="7" t="s">
        <v>115</v>
      </c>
      <c r="C101" s="16">
        <v>0</v>
      </c>
    </row>
    <row r="102" spans="1:3">
      <c r="A102" s="17"/>
      <c r="B102" s="29" t="s">
        <v>116</v>
      </c>
      <c r="C102" s="16">
        <v>411.98</v>
      </c>
    </row>
    <row r="103" spans="1:3">
      <c r="A103" s="17"/>
      <c r="B103" s="7" t="s">
        <v>117</v>
      </c>
      <c r="C103" s="16">
        <v>932.1</v>
      </c>
    </row>
    <row r="104" spans="1:3">
      <c r="A104" s="30"/>
      <c r="B104" s="7" t="s">
        <v>118</v>
      </c>
      <c r="C104" s="16">
        <v>217.49</v>
      </c>
    </row>
    <row r="105" spans="1:3">
      <c r="A105" s="17"/>
      <c r="B105" s="8" t="s">
        <v>119</v>
      </c>
      <c r="C105" s="16">
        <v>633.67499999999995</v>
      </c>
    </row>
    <row r="106" spans="1:3">
      <c r="A106" s="17"/>
      <c r="B106" s="7" t="s">
        <v>120</v>
      </c>
      <c r="C106" s="16">
        <v>244.4</v>
      </c>
    </row>
    <row r="107" spans="1:3">
      <c r="A107" s="17"/>
      <c r="B107" s="7" t="s">
        <v>121</v>
      </c>
      <c r="C107" s="16">
        <v>361.16</v>
      </c>
    </row>
    <row r="108" spans="1:3" ht="31.2">
      <c r="A108" s="17"/>
      <c r="B108" s="7" t="s">
        <v>122</v>
      </c>
      <c r="C108" s="16">
        <v>1080.81</v>
      </c>
    </row>
    <row r="109" spans="1:3">
      <c r="A109" s="17"/>
      <c r="B109" s="7" t="s">
        <v>123</v>
      </c>
      <c r="C109" s="16">
        <v>2462.04</v>
      </c>
    </row>
    <row r="110" spans="1:3">
      <c r="A110" s="17"/>
      <c r="B110" s="15" t="s">
        <v>124</v>
      </c>
      <c r="C110" s="19">
        <f>SUM(C83:C109)</f>
        <v>22235.420000000006</v>
      </c>
    </row>
    <row r="111" spans="1:3">
      <c r="A111" s="23"/>
      <c r="B111" s="15" t="s">
        <v>140</v>
      </c>
      <c r="C111" s="19">
        <v>28212.953999999998</v>
      </c>
    </row>
    <row r="112" spans="1:3">
      <c r="A112" s="8"/>
      <c r="B112" s="9" t="s">
        <v>125</v>
      </c>
      <c r="C112" s="19">
        <f>C40+C52+C60+C67+C71+C72+C73+C81+C110+C111</f>
        <v>215167.93170000002</v>
      </c>
    </row>
    <row r="113" spans="1:6" s="36" customFormat="1">
      <c r="A113" s="31"/>
      <c r="B113" s="32" t="s">
        <v>130</v>
      </c>
      <c r="C113" s="33">
        <v>161678.16</v>
      </c>
      <c r="D113" s="34"/>
      <c r="E113" s="35"/>
      <c r="F113" s="35"/>
    </row>
    <row r="114" spans="1:6" s="13" customFormat="1">
      <c r="A114" s="31"/>
      <c r="B114" s="32" t="s">
        <v>131</v>
      </c>
      <c r="C114" s="33">
        <v>156155.31</v>
      </c>
      <c r="D114" s="34"/>
      <c r="E114" s="34"/>
      <c r="F114" s="34"/>
    </row>
    <row r="115" spans="1:6" s="13" customFormat="1">
      <c r="A115" s="31"/>
      <c r="B115" s="32" t="s">
        <v>132</v>
      </c>
      <c r="C115" s="33">
        <v>22278</v>
      </c>
      <c r="D115" s="34"/>
      <c r="E115" s="34"/>
      <c r="F115" s="34"/>
    </row>
    <row r="116" spans="1:6" s="13" customFormat="1">
      <c r="A116" s="31"/>
      <c r="B116" s="32" t="s">
        <v>133</v>
      </c>
      <c r="C116" s="33">
        <v>20006.75</v>
      </c>
      <c r="D116" s="34"/>
      <c r="E116" s="34"/>
      <c r="F116" s="34"/>
    </row>
    <row r="117" spans="1:6" s="13" customFormat="1">
      <c r="A117" s="31"/>
      <c r="B117" s="32" t="s">
        <v>135</v>
      </c>
      <c r="C117" s="33">
        <f>C114+C116-C112</f>
        <v>-39005.871700000018</v>
      </c>
      <c r="D117" s="35"/>
      <c r="E117" s="35"/>
      <c r="F117" s="35"/>
    </row>
    <row r="118" spans="1:6" s="13" customFormat="1">
      <c r="A118" s="31"/>
      <c r="B118" s="32" t="s">
        <v>134</v>
      </c>
      <c r="C118" s="33">
        <f>C30+C117</f>
        <v>-112520.90440000004</v>
      </c>
      <c r="D118" s="35"/>
      <c r="E118" s="35"/>
      <c r="F118" s="35"/>
    </row>
    <row r="119" spans="1:6">
      <c r="A119" s="37"/>
      <c r="C119" s="5" t="s">
        <v>35</v>
      </c>
    </row>
    <row r="120" spans="1:6">
      <c r="A120" s="37"/>
    </row>
    <row r="121" spans="1:6">
      <c r="A121" s="37"/>
    </row>
  </sheetData>
  <mergeCells count="4">
    <mergeCell ref="A25:B25"/>
    <mergeCell ref="A28:C28"/>
    <mergeCell ref="A26:B26"/>
    <mergeCell ref="A27:B27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2023-01-16T05:51:55Z</dcterms:created>
  <dcterms:modified xsi:type="dcterms:W3CDTF">2023-02-21T08:19:15Z</dcterms:modified>
</cp:coreProperties>
</file>