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89" i="1"/>
  <c r="C190"/>
  <c r="C181"/>
  <c r="C98"/>
  <c r="C89"/>
  <c r="C86"/>
  <c r="C79"/>
  <c r="C70"/>
  <c r="C58"/>
  <c r="C50"/>
  <c r="B9"/>
  <c r="C183"/>
</calcChain>
</file>

<file path=xl/sharedStrings.xml><?xml version="1.0" encoding="utf-8"?>
<sst xmlns="http://schemas.openxmlformats.org/spreadsheetml/2006/main" count="303" uniqueCount="262">
  <si>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</si>
  <si>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</si>
  <si>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ул.Энергетиков,4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</si>
  <si>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</si>
  <si>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</si>
  <si>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</si>
  <si>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</si>
  <si>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</si>
  <si>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</si>
  <si>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</si>
  <si>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</si>
  <si>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</si>
  <si>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</si>
  <si>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</si>
  <si>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</si>
  <si>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</si>
  <si>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</si>
  <si>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</si>
  <si>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</si>
  <si>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</si>
  <si>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</si>
  <si>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</si>
  <si>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</si>
  <si>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</si>
  <si>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</si>
  <si>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</si>
  <si>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</si>
  <si>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</si>
  <si>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</si>
  <si>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</si>
  <si>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</si>
  <si>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</si>
  <si>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</si>
  <si>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</si>
  <si>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</si>
  <si>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</si>
  <si>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</si>
  <si>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</si>
  <si>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</si>
  <si>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</si>
  <si>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</si>
  <si>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</si>
  <si>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</si>
  <si>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</si>
  <si>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</si>
  <si>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</si>
  <si>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</si>
  <si>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</si>
  <si>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</si>
  <si>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</si>
  <si>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</si>
  <si>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</si>
  <si>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</si>
  <si>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</si>
  <si>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</si>
  <si>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</si>
  <si>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</si>
  <si>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</si>
  <si>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</si>
  <si>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</si>
  <si>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</si>
  <si>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</si>
  <si>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</si>
  <si>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</si>
  <si>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</si>
  <si>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</si>
  <si>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</si>
  <si>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</si>
  <si>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>Подметание придомовой территории в летний период</t>
  </si>
  <si>
    <t>Уборка мусора с газона в летний период (листья и сучья)</t>
  </si>
  <si>
    <t>Очистка урн</t>
  </si>
  <si>
    <t>Подметание снега  до 2-х см</t>
  </si>
  <si>
    <t>Подметание снега  более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</si>
  <si>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</si>
  <si>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</si>
  <si>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отмомтки  и проездов от наледи и льда шириной 0,5м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</si>
  <si>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</si>
  <si>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</si>
  <si>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</si>
  <si>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</si>
  <si>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</si>
  <si>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</si>
  <si>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</si>
  <si>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</si>
  <si>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</si>
  <si>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подвалов,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</si>
  <si>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</si>
  <si>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</si>
  <si>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</si>
  <si>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</si>
  <si>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</si>
  <si>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</si>
  <si>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</si>
  <si>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</si>
  <si>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Диспетчерское обслуживание</t>
  </si>
  <si>
    <t xml:space="preserve">            ИТОГО по п. 5 :</t>
  </si>
  <si>
    <t>6.</t>
  </si>
  <si>
    <t>7.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</si>
  <si>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</si>
  <si>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</si>
  <si>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</si>
  <si>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</si>
  <si>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</si>
  <si>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</si>
  <si>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</si>
  <si>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>Текущий ремонт электрооборудования (непредвиденные работы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</si>
  <si>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</si>
  <si>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</si>
  <si>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светильника освещения придомовой территории  на уличный светодиодный светильник Cobra100w</t>
  </si>
  <si>
    <t>работа телевышки (2под)</t>
  </si>
  <si>
    <t>замена автоматического выключателя кв.16</t>
  </si>
  <si>
    <t>смена светильника МОП кв.51</t>
  </si>
  <si>
    <t>Текущий ремонт систем водоснабжения и водоотведения (непредвиденные работы</t>
  </si>
  <si>
    <t>замена вентиля со сборкой на стояке ХВС (стояк квартиры №4) с отжигом:</t>
  </si>
  <si>
    <t>смена крана шарового Ду 32мм</t>
  </si>
  <si>
    <t>смена сгона Ду 32мм</t>
  </si>
  <si>
    <t>смена муфты стальной Ду 32мм</t>
  </si>
  <si>
    <t>смена контргайки Ду 32мм</t>
  </si>
  <si>
    <t>смена резьбы накатной Ду 15мм</t>
  </si>
  <si>
    <t>герметизация примыканий силиконовым герметиком, льном сантехническим</t>
  </si>
  <si>
    <t>сварочные работы</t>
  </si>
  <si>
    <t>замена вентиля Ду 25мм на стояке ГВС (стояк квартиры №4) с отжигом</t>
  </si>
  <si>
    <t>герметизация примыканий силиконовым герметиком, льном сантехническим(стояк кв.№4)</t>
  </si>
  <si>
    <t>замена сбросных вентилей Ду 15мм на стояках ХВС и ГВС (стояки квартиры №4)</t>
  </si>
  <si>
    <t>замена вводного вентиля Ду 15мм  ГВС (кв.№94)</t>
  </si>
  <si>
    <t>герметизация примыканий силиконовым герметиком, льном сантехническим(стояк кв.№94)</t>
  </si>
  <si>
    <t>устранение засора канализационного стояка Ду 50мм (стояк квартиры №10)</t>
  </si>
  <si>
    <t>замена вентиля и сборки на стояке ГВС Ду 32мм(стояк кв.№3) с отжигом и сбросными вентилями:</t>
  </si>
  <si>
    <t>смена вентиля Ду 32мм</t>
  </si>
  <si>
    <t>смена резьбы Ду 32мм</t>
  </si>
  <si>
    <t>смена резьбы Ду 15мм</t>
  </si>
  <si>
    <t>смена крана шарового Ду 15 мм</t>
  </si>
  <si>
    <t>уплотнение соединений (лен сантехнический,силиконовым герметиком)</t>
  </si>
  <si>
    <t>смена участка трубы  ВГП Ду 32*3,2</t>
  </si>
  <si>
    <t>устранение свища на стояке ХВС (кв.№27)</t>
  </si>
  <si>
    <t>установка хомута на стояке ХВС (кв.№73)</t>
  </si>
  <si>
    <t>замена участка канализации Ду 50мм (кв.№12)</t>
  </si>
  <si>
    <t>смена переходной манжеты 50*73</t>
  </si>
  <si>
    <t>установка канализационного перехода на чугун Ду 50*75мм +манжета</t>
  </si>
  <si>
    <t>смена участка канализационной трубы Ду 50мм</t>
  </si>
  <si>
    <t>установка компенсационного патрубка Ду 50мм</t>
  </si>
  <si>
    <t>уплотнение соединений (герметик силиконовый)</t>
  </si>
  <si>
    <t>устранение засора канализационного выпуска Ду 100 мм (1 подъезд)</t>
  </si>
  <si>
    <t>замена участка трубы ВГП Ду 25мм стояка ХВС с прохождением перекрытия (кв.№№67,73)</t>
  </si>
  <si>
    <t>сварочные работы (кв.№№67,73)</t>
  </si>
  <si>
    <t>замена вентиля на стояке ХВС Ду32 кв.80 с отжигом</t>
  </si>
  <si>
    <t>устранение засора кан.стояка Ду50 кв.80</t>
  </si>
  <si>
    <t>замена участка стояка канализации Ду50 кв52</t>
  </si>
  <si>
    <t>патрубок компенсационный Ду50</t>
  </si>
  <si>
    <t>перехода канализационный на чугун Ду50 +манжета</t>
  </si>
  <si>
    <t>манжета переходная 73*50</t>
  </si>
  <si>
    <t>труба канализационная Ду50</t>
  </si>
  <si>
    <t>замена участка канализационного коллектора Ду 100мм (2 подъезд, подвал):</t>
  </si>
  <si>
    <t>смена канализационного перехода на чугун Ду 110*124+манжеты</t>
  </si>
  <si>
    <t>смена компенсационного патрубка Ду 110 мм</t>
  </si>
  <si>
    <t>установка канализационной заглушки Ду 110 мм</t>
  </si>
  <si>
    <t>смена участка канализационной трубы Ду 110мм</t>
  </si>
  <si>
    <t>смена переходной манжеты 110*123</t>
  </si>
  <si>
    <t>смена канализационного  тройника Ду 110*110*45</t>
  </si>
  <si>
    <t>смена канализационного тройника Ду 110*50*87</t>
  </si>
  <si>
    <t>смена канализационной муфты Ду 110 мм</t>
  </si>
  <si>
    <t>смена канализационного отвода Ду 110*45</t>
  </si>
  <si>
    <t>уплотнение соединений силиконовым герметиком</t>
  </si>
  <si>
    <t>замена участка стояка канализации Ду50 кв107</t>
  </si>
  <si>
    <t>смена компенсационного патрубка Ду 50 мм</t>
  </si>
  <si>
    <t>смена канализационной отвода Ду 50*87 мм</t>
  </si>
  <si>
    <t>смена канализационного отвода Ду 50*45</t>
  </si>
  <si>
    <t>устранение засора канализационного выпуска Ду 50 мм (кв9)</t>
  </si>
  <si>
    <t>устранение засора канализационного выпуска Ду 50 мм (кв27)</t>
  </si>
  <si>
    <t>Текущий ремонт систем конструкт.элементов) (непредвиденные работы</t>
  </si>
  <si>
    <t>очистка козырьков от снега над входом в подъезд (1,2пп)</t>
  </si>
  <si>
    <t>ремонт двери техкомнаты с переустановкой навесов и подгонкой дверного полотна к коробке (2 подъезд тамбур)</t>
  </si>
  <si>
    <t>ремонт козырька лоджии кв. 49</t>
  </si>
  <si>
    <t>закрытие и утепление продухов URSA TERRA 1,0*0,5*0,05</t>
  </si>
  <si>
    <t>ремонт проушин на двери техкомнаты (2п)</t>
  </si>
  <si>
    <t>закрытие  продухов фанерой</t>
  </si>
  <si>
    <t>установка доводчика на входную дверь</t>
  </si>
  <si>
    <t xml:space="preserve">            ИТОГО по п. 9 :</t>
  </si>
  <si>
    <t>10.</t>
  </si>
  <si>
    <t>13.</t>
  </si>
  <si>
    <t xml:space="preserve">   Сумма затрат по дому в год с НДС :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</si>
  <si>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</si>
  <si>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</si>
  <si>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</si>
  <si>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</si>
  <si>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</si>
  <si>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</si>
  <si>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</si>
  <si>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</si>
  <si>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</si>
  <si>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</si>
  <si>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</si>
  <si>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</si>
  <si>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</si>
  <si>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</si>
  <si>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</si>
  <si>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</si>
  <si>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</si>
  <si>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</si>
  <si>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</si>
  <si>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</si>
  <si>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</si>
  <si>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</si>
  <si>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</si>
  <si>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</si>
  <si>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</si>
  <si>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</si>
  <si>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</si>
  <si>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</si>
  <si>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</si>
  <si>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</si>
  <si>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Тариф, согласованный ОС (протокол от 25.06.2014)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</si>
  <si>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</si>
  <si>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ЭНЕРГЕТИКОВ, 4</t>
  </si>
  <si>
    <t>Рентабельность 3%</t>
  </si>
  <si>
    <t>Всего:</t>
  </si>
  <si>
    <t>Тариф на 1 м2 общей площади в месяц</t>
  </si>
  <si>
    <t>по управлению и обслуживанию</t>
  </si>
  <si>
    <t>МКД по ул.Энергетиков 4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</si>
  <si>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</si>
  <si>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</si>
  <si>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</si>
  <si>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</si>
  <si>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Дополнительные средства на текущий ремонт</t>
  </si>
  <si>
    <t>Начислено по нежилым помещениям (без НДС)</t>
  </si>
  <si>
    <t>Оплата по нежилым помещениям (без НДС)</t>
  </si>
  <si>
    <t>Результат накоплением "+" - экономия "-" - перерасход</t>
  </si>
  <si>
    <t>Результат за 2022 год "+" - экономия "-" - перерасход</t>
  </si>
  <si>
    <t xml:space="preserve"> 1. Содержание помещений общего пользования</t>
  </si>
  <si>
    <t xml:space="preserve"> 1.4.</t>
  </si>
  <si>
    <t>1.5.</t>
  </si>
  <si>
    <t>3. Уборка придомовой территории, входящей в состав общего имущества</t>
  </si>
  <si>
    <t>Уборка мусора с газона в летний период (случайный мусор)</t>
  </si>
  <si>
    <t>3.2.</t>
  </si>
  <si>
    <t xml:space="preserve"> 3.3.</t>
  </si>
  <si>
    <t xml:space="preserve"> 3.4.</t>
  </si>
  <si>
    <t xml:space="preserve"> 3.5.</t>
  </si>
  <si>
    <t>3.6.</t>
  </si>
  <si>
    <t>3.7.</t>
  </si>
  <si>
    <t>3.8.</t>
  </si>
  <si>
    <t>4. Подготовка многоквартирного дома к сезонной эксплуатации</t>
  </si>
  <si>
    <t xml:space="preserve"> 4.2</t>
  </si>
  <si>
    <t>5. Проведение технических осмотров и мелкий ремонт</t>
  </si>
  <si>
    <t>5.1.</t>
  </si>
  <si>
    <t>5.2.</t>
  </si>
  <si>
    <t>5.3.</t>
  </si>
  <si>
    <t>5.4.</t>
  </si>
  <si>
    <t xml:space="preserve"> 5.5.</t>
  </si>
  <si>
    <t>6.Аварийное обслуживание внутридомового инжен.сантехнич. и эл.технического оборудования</t>
  </si>
  <si>
    <t xml:space="preserve"> 6.1</t>
  </si>
  <si>
    <t xml:space="preserve">            ИТОГО по п. 6 :</t>
  </si>
  <si>
    <t>7.Дератизация</t>
  </si>
  <si>
    <t>8.Дезинсекция (с трансп.затратами)</t>
  </si>
  <si>
    <t>9. Поверка и обслуживание общедомовых приборов учета.</t>
  </si>
  <si>
    <t xml:space="preserve"> 9.1.</t>
  </si>
  <si>
    <t xml:space="preserve"> 9.2.</t>
  </si>
  <si>
    <t>10. Текущий ремонт</t>
  </si>
  <si>
    <t>10.1.</t>
  </si>
  <si>
    <t>10.2.</t>
  </si>
  <si>
    <t xml:space="preserve"> 10.3</t>
  </si>
  <si>
    <t xml:space="preserve">            ИТОГО по п. 10 :</t>
  </si>
  <si>
    <t>11.Управление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</si>
</sst>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wrapText="1"/>
    </xf>
    <xf numFmtId="2" fontId="4" fillId="0" borderId="1" xfId="2" applyNumberFormat="1" applyFont="1" applyFill="1" applyBorder="1" applyAlignment="1">
      <alignment wrapText="1"/>
    </xf>
    <xf numFmtId="2" fontId="3" fillId="0" borderId="0" xfId="1" applyNumberFormat="1" applyFont="1"/>
    <xf numFmtId="0" fontId="3" fillId="0" borderId="0" xfId="1" applyFont="1"/>
    <xf numFmtId="2" fontId="4" fillId="0" borderId="1" xfId="2" applyNumberFormat="1" applyFont="1" applyBorder="1" applyAlignment="1">
      <alignment wrapText="1"/>
    </xf>
    <xf numFmtId="0" fontId="5" fillId="0" borderId="0" xfId="0" applyFont="1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/>
    <xf numFmtId="0" fontId="5" fillId="0" borderId="9" xfId="0" applyFont="1" applyFill="1" applyBorder="1" applyAlignment="1">
      <alignment horizontal="center"/>
    </xf>
    <xf numFmtId="0" fontId="4" fillId="0" borderId="9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6"/>
  <sheetViews>
    <sheetView tabSelected="1" topLeftCell="A169" workbookViewId="0">
      <selection activeCell="C187" sqref="C187"/>
    </sheetView>
  </sheetViews>
  <sheetFormatPr defaultColWidth="9.109375" defaultRowHeight="15.6"/>
  <cols>
    <col min="1" max="1" width="6.33203125" style="65" customWidth="1"/>
    <col min="2" max="2" width="79.6640625" style="38" customWidth="1"/>
    <col min="3" max="3" width="18" style="38" customWidth="1"/>
    <col min="4" max="200" width="9.109375" style="38" customWidth="1"/>
    <col min="201" max="201" width="5" style="38" customWidth="1"/>
    <col min="202" max="202" width="46.88671875" style="38" customWidth="1"/>
    <col min="203" max="203" width="9.33203125" style="38" customWidth="1"/>
    <col min="204" max="204" width="11" style="38" customWidth="1"/>
    <col min="205" max="205" width="9.33203125" style="38" customWidth="1"/>
    <col min="206" max="206" width="12.5546875" style="38" customWidth="1"/>
    <col min="207" max="207" width="9.33203125" style="38" customWidth="1"/>
    <col min="208" max="208" width="9.88671875" style="38" customWidth="1"/>
    <col min="209" max="212" width="9.33203125" style="38" customWidth="1"/>
    <col min="213" max="225" width="8.88671875" style="38" customWidth="1"/>
    <col min="226" max="226" width="9.6640625" style="38" customWidth="1"/>
    <col min="227" max="232" width="8.88671875" style="38" customWidth="1"/>
    <col min="233" max="16384" width="9.109375" style="38"/>
  </cols>
  <sheetData>
    <row r="1" spans="1:2" s="50" customFormat="1" hidden="1">
      <c r="A1" s="49" t="s">
        <v>0</v>
      </c>
      <c r="B1" s="49"/>
    </row>
    <row r="2" spans="1:2" s="50" customFormat="1" hidden="1">
      <c r="A2" s="49" t="s">
        <v>1</v>
      </c>
      <c r="B2" s="49"/>
    </row>
    <row r="3" spans="1:2" s="50" customFormat="1" ht="16.2" hidden="1">
      <c r="A3" s="51" t="s">
        <v>2</v>
      </c>
      <c r="B3" s="51"/>
    </row>
    <row r="4" spans="1:2" s="50" customFormat="1" hidden="1">
      <c r="A4" s="52"/>
      <c r="B4" s="53"/>
    </row>
    <row r="5" spans="1:2" s="50" customFormat="1" hidden="1">
      <c r="A5" s="54"/>
      <c r="B5" s="55"/>
    </row>
    <row r="6" spans="1:2" s="50" customFormat="1" hidden="1">
      <c r="A6" s="54"/>
      <c r="B6" s="55"/>
    </row>
    <row r="7" spans="1:2" s="50" customFormat="1" hidden="1">
      <c r="A7" s="54"/>
      <c r="B7" s="55"/>
    </row>
    <row r="8" spans="1:2" s="50" customFormat="1" hidden="1">
      <c r="A8" s="56"/>
      <c r="B8" s="57"/>
    </row>
    <row r="9" spans="1:2" s="50" customFormat="1" hidden="1">
      <c r="A9" s="11">
        <v>1</v>
      </c>
      <c r="B9" s="11">
        <f>A9+1</f>
        <v>2</v>
      </c>
    </row>
    <row r="10" spans="1:2" s="50" customFormat="1" ht="16.2" hidden="1">
      <c r="A10" s="11"/>
      <c r="B10" s="58" t="s">
        <v>3</v>
      </c>
    </row>
    <row r="11" spans="1:2" s="50" customFormat="1" hidden="1">
      <c r="A11" s="1" t="s">
        <v>4</v>
      </c>
      <c r="B11" s="59" t="s">
        <v>5</v>
      </c>
    </row>
    <row r="12" spans="1:2" s="50" customFormat="1" hidden="1">
      <c r="A12" s="1" t="s">
        <v>6</v>
      </c>
      <c r="B12" s="59" t="s">
        <v>7</v>
      </c>
    </row>
    <row r="13" spans="1:2" s="50" customFormat="1" hidden="1">
      <c r="A13" s="11" t="s">
        <v>8</v>
      </c>
      <c r="B13" s="60" t="s">
        <v>9</v>
      </c>
    </row>
    <row r="14" spans="1:2" s="50" customFormat="1" hidden="1">
      <c r="A14" s="1" t="s">
        <v>10</v>
      </c>
      <c r="B14" s="59" t="s">
        <v>11</v>
      </c>
    </row>
    <row r="15" spans="1:2" s="50" customFormat="1" hidden="1">
      <c r="A15" s="1" t="s">
        <v>12</v>
      </c>
      <c r="B15" s="59" t="s">
        <v>13</v>
      </c>
    </row>
    <row r="16" spans="1:2" s="50" customFormat="1" hidden="1">
      <c r="A16" s="1"/>
      <c r="B16" s="59" t="s">
        <v>14</v>
      </c>
    </row>
    <row r="17" spans="1:2" s="50" customFormat="1" hidden="1">
      <c r="A17" s="1"/>
      <c r="B17" s="59" t="s">
        <v>15</v>
      </c>
    </row>
    <row r="18" spans="1:2" s="50" customFormat="1" hidden="1">
      <c r="A18" s="1" t="s">
        <v>16</v>
      </c>
      <c r="B18" s="59" t="s">
        <v>17</v>
      </c>
    </row>
    <row r="19" spans="1:2" s="50" customFormat="1" hidden="1">
      <c r="A19" s="1"/>
      <c r="B19" s="59" t="s">
        <v>18</v>
      </c>
    </row>
    <row r="20" spans="1:2" s="50" customFormat="1" hidden="1">
      <c r="A20" s="1" t="s">
        <v>19</v>
      </c>
      <c r="B20" s="59" t="s">
        <v>20</v>
      </c>
    </row>
    <row r="21" spans="1:2" s="50" customFormat="1" hidden="1">
      <c r="A21" s="1"/>
      <c r="B21" s="59" t="s">
        <v>21</v>
      </c>
    </row>
    <row r="22" spans="1:2" s="50" customFormat="1" hidden="1">
      <c r="A22" s="1"/>
      <c r="B22" s="59" t="s">
        <v>22</v>
      </c>
    </row>
    <row r="23" spans="1:2" s="50" customFormat="1" hidden="1">
      <c r="A23" s="1" t="s">
        <v>23</v>
      </c>
      <c r="B23" s="59" t="s">
        <v>24</v>
      </c>
    </row>
    <row r="24" spans="1:2" s="50" customFormat="1" hidden="1">
      <c r="A24" s="1" t="s">
        <v>25</v>
      </c>
      <c r="B24" s="59" t="s">
        <v>26</v>
      </c>
    </row>
    <row r="25" spans="1:2" s="50" customFormat="1" hidden="1">
      <c r="A25" s="1" t="s">
        <v>27</v>
      </c>
      <c r="B25" s="59" t="s">
        <v>28</v>
      </c>
    </row>
    <row r="26" spans="1:2" s="50" customFormat="1" hidden="1">
      <c r="A26" s="1" t="s">
        <v>29</v>
      </c>
      <c r="B26" s="61" t="s">
        <v>30</v>
      </c>
    </row>
    <row r="27" spans="1:2" s="50" customFormat="1" hidden="1">
      <c r="A27" s="1"/>
      <c r="B27" s="61" t="s">
        <v>31</v>
      </c>
    </row>
    <row r="28" spans="1:2" s="50" customFormat="1" hidden="1">
      <c r="A28" s="1"/>
      <c r="B28" s="61" t="s">
        <v>33</v>
      </c>
    </row>
    <row r="29" spans="1:2" s="50" customFormat="1" hidden="1">
      <c r="A29" s="1"/>
      <c r="B29" s="61" t="s">
        <v>34</v>
      </c>
    </row>
    <row r="30" spans="1:2" s="50" customFormat="1" hidden="1">
      <c r="A30" s="1"/>
      <c r="B30" s="61" t="s">
        <v>35</v>
      </c>
    </row>
    <row r="31" spans="1:2" s="50" customFormat="1" hidden="1">
      <c r="A31" s="1" t="s">
        <v>32</v>
      </c>
      <c r="B31" s="61" t="s">
        <v>36</v>
      </c>
    </row>
    <row r="32" spans="1:2" s="50" customFormat="1" hidden="1">
      <c r="A32" s="1" t="s">
        <v>37</v>
      </c>
      <c r="B32" s="61" t="s">
        <v>38</v>
      </c>
    </row>
    <row r="33" spans="1:3" s="50" customFormat="1" hidden="1">
      <c r="A33" s="1"/>
      <c r="B33" s="61" t="s">
        <v>39</v>
      </c>
    </row>
    <row r="34" spans="1:3" s="50" customFormat="1" hidden="1">
      <c r="A34" s="1"/>
      <c r="B34" s="61" t="s">
        <v>40</v>
      </c>
    </row>
    <row r="35" spans="1:3" s="50" customFormat="1" hidden="1">
      <c r="A35" s="1" t="s">
        <v>41</v>
      </c>
      <c r="B35" s="61" t="s">
        <v>42</v>
      </c>
    </row>
    <row r="36" spans="1:3" s="50" customFormat="1" hidden="1">
      <c r="A36" s="62"/>
      <c r="B36" s="63"/>
    </row>
    <row r="37" spans="1:3" s="47" customFormat="1">
      <c r="A37" s="76" t="s">
        <v>219</v>
      </c>
      <c r="B37" s="76"/>
      <c r="C37" s="46"/>
    </row>
    <row r="38" spans="1:3" s="47" customFormat="1">
      <c r="A38" s="76" t="s">
        <v>217</v>
      </c>
      <c r="B38" s="76"/>
      <c r="C38" s="46"/>
    </row>
    <row r="39" spans="1:3" s="47" customFormat="1">
      <c r="A39" s="76" t="s">
        <v>218</v>
      </c>
      <c r="B39" s="76"/>
      <c r="C39" s="46"/>
    </row>
    <row r="40" spans="1:3" s="47" customFormat="1">
      <c r="A40" s="45"/>
      <c r="B40" s="45"/>
      <c r="C40" s="46"/>
    </row>
    <row r="41" spans="1:3" s="4" customFormat="1" ht="18.75" customHeight="1">
      <c r="A41" s="10"/>
      <c r="B41" s="48" t="s">
        <v>220</v>
      </c>
      <c r="C41" s="28">
        <v>-234068.68115000072</v>
      </c>
    </row>
    <row r="42" spans="1:3" s="4" customFormat="1">
      <c r="A42" s="1"/>
      <c r="B42" s="2" t="s">
        <v>228</v>
      </c>
      <c r="C42" s="3"/>
    </row>
    <row r="43" spans="1:3" s="4" customFormat="1">
      <c r="A43" s="1" t="s">
        <v>43</v>
      </c>
      <c r="B43" s="5" t="s">
        <v>44</v>
      </c>
      <c r="C43" s="6">
        <v>37409.995999999999</v>
      </c>
    </row>
    <row r="44" spans="1:3" s="4" customFormat="1">
      <c r="A44" s="1"/>
      <c r="B44" s="5" t="s">
        <v>45</v>
      </c>
      <c r="C44" s="6">
        <v>57195.647999999979</v>
      </c>
    </row>
    <row r="45" spans="1:3" s="4" customFormat="1">
      <c r="A45" s="1" t="s">
        <v>46</v>
      </c>
      <c r="B45" s="5" t="s">
        <v>47</v>
      </c>
      <c r="C45" s="6">
        <v>23715.203999999994</v>
      </c>
    </row>
    <row r="46" spans="1:3" s="4" customFormat="1">
      <c r="A46" s="1"/>
      <c r="B46" s="5" t="s">
        <v>48</v>
      </c>
      <c r="C46" s="6">
        <v>66929.471999999994</v>
      </c>
    </row>
    <row r="47" spans="1:3" s="4" customFormat="1" ht="31.2">
      <c r="A47" s="1" t="s">
        <v>49</v>
      </c>
      <c r="B47" s="5" t="s">
        <v>50</v>
      </c>
      <c r="C47" s="6">
        <v>13299.302</v>
      </c>
    </row>
    <row r="48" spans="1:3" s="4" customFormat="1">
      <c r="A48" s="7" t="s">
        <v>229</v>
      </c>
      <c r="B48" s="5" t="s">
        <v>51</v>
      </c>
      <c r="C48" s="6">
        <v>160680</v>
      </c>
    </row>
    <row r="49" spans="1:3" s="4" customFormat="1">
      <c r="A49" s="7" t="s">
        <v>230</v>
      </c>
      <c r="B49" s="5" t="s">
        <v>52</v>
      </c>
      <c r="C49" s="6">
        <v>24750</v>
      </c>
    </row>
    <row r="50" spans="1:3" s="4" customFormat="1">
      <c r="A50" s="1"/>
      <c r="B50" s="8" t="s">
        <v>53</v>
      </c>
      <c r="C50" s="9">
        <f>SUM(C43:C49)</f>
        <v>383979.62199999997</v>
      </c>
    </row>
    <row r="51" spans="1:3" s="4" customFormat="1">
      <c r="A51" s="1"/>
      <c r="B51" s="75" t="s">
        <v>54</v>
      </c>
      <c r="C51" s="6"/>
    </row>
    <row r="52" spans="1:3" s="4" customFormat="1">
      <c r="A52" s="1" t="s">
        <v>55</v>
      </c>
      <c r="B52" s="5" t="s">
        <v>56</v>
      </c>
      <c r="C52" s="6">
        <v>8769.5999999999967</v>
      </c>
    </row>
    <row r="53" spans="1:3" s="4" customFormat="1">
      <c r="A53" s="1" t="s">
        <v>57</v>
      </c>
      <c r="B53" s="5" t="s">
        <v>58</v>
      </c>
      <c r="C53" s="6">
        <v>6696.8549999999996</v>
      </c>
    </row>
    <row r="54" spans="1:3" s="4" customFormat="1">
      <c r="A54" s="1" t="s">
        <v>59</v>
      </c>
      <c r="B54" s="5" t="s">
        <v>60</v>
      </c>
      <c r="C54" s="6">
        <v>24129.943199999998</v>
      </c>
    </row>
    <row r="55" spans="1:3" s="4" customFormat="1">
      <c r="A55" s="1" t="s">
        <v>61</v>
      </c>
      <c r="B55" s="5" t="s">
        <v>62</v>
      </c>
      <c r="C55" s="6">
        <v>0</v>
      </c>
    </row>
    <row r="56" spans="1:3" s="4" customFormat="1">
      <c r="A56" s="1" t="s">
        <v>63</v>
      </c>
      <c r="B56" s="5" t="s">
        <v>64</v>
      </c>
      <c r="C56" s="6">
        <v>332.40000000000003</v>
      </c>
    </row>
    <row r="57" spans="1:3" s="4" customFormat="1">
      <c r="A57" s="1" t="s">
        <v>65</v>
      </c>
      <c r="B57" s="5" t="s">
        <v>66</v>
      </c>
      <c r="C57" s="6">
        <v>0</v>
      </c>
    </row>
    <row r="58" spans="1:3" s="4" customFormat="1">
      <c r="A58" s="1"/>
      <c r="B58" s="8" t="s">
        <v>67</v>
      </c>
      <c r="C58" s="9">
        <f>SUM(C52:C57)</f>
        <v>39928.798199999997</v>
      </c>
    </row>
    <row r="59" spans="1:3" s="4" customFormat="1">
      <c r="A59" s="1"/>
      <c r="B59" s="60" t="s">
        <v>231</v>
      </c>
      <c r="C59" s="6"/>
    </row>
    <row r="60" spans="1:3" s="4" customFormat="1">
      <c r="A60" s="1" t="s">
        <v>78</v>
      </c>
      <c r="B60" s="5" t="s">
        <v>68</v>
      </c>
      <c r="C60" s="6">
        <v>6026.5169999999998</v>
      </c>
    </row>
    <row r="61" spans="1:3" s="4" customFormat="1">
      <c r="A61" s="7" t="s">
        <v>233</v>
      </c>
      <c r="B61" s="5" t="s">
        <v>69</v>
      </c>
      <c r="C61" s="6">
        <v>2803.7100000000005</v>
      </c>
    </row>
    <row r="62" spans="1:3" s="4" customFormat="1">
      <c r="A62" s="7" t="s">
        <v>234</v>
      </c>
      <c r="B62" s="5" t="s">
        <v>232</v>
      </c>
      <c r="C62" s="6">
        <v>2920.32</v>
      </c>
    </row>
    <row r="63" spans="1:3" s="4" customFormat="1">
      <c r="A63" s="7" t="s">
        <v>235</v>
      </c>
      <c r="B63" s="5" t="s">
        <v>70</v>
      </c>
      <c r="C63" s="6">
        <v>2606.96</v>
      </c>
    </row>
    <row r="64" spans="1:3" s="4" customFormat="1">
      <c r="A64" s="7"/>
      <c r="B64" s="5" t="s">
        <v>71</v>
      </c>
      <c r="C64" s="6">
        <v>18597.423000000003</v>
      </c>
    </row>
    <row r="65" spans="1:3" s="4" customFormat="1">
      <c r="A65" s="7"/>
      <c r="B65" s="5" t="s">
        <v>72</v>
      </c>
      <c r="C65" s="6">
        <v>20241.816000000003</v>
      </c>
    </row>
    <row r="66" spans="1:3" s="4" customFormat="1" ht="31.2">
      <c r="A66" s="1" t="s">
        <v>236</v>
      </c>
      <c r="B66" s="5" t="s">
        <v>73</v>
      </c>
      <c r="C66" s="6">
        <v>5416.7999999999993</v>
      </c>
    </row>
    <row r="67" spans="1:3" s="4" customFormat="1" ht="31.2">
      <c r="A67" s="1" t="s">
        <v>237</v>
      </c>
      <c r="B67" s="5" t="s">
        <v>74</v>
      </c>
      <c r="C67" s="6">
        <v>257.65999999999997</v>
      </c>
    </row>
    <row r="68" spans="1:3" s="4" customFormat="1" ht="31.2">
      <c r="A68" s="1" t="s">
        <v>238</v>
      </c>
      <c r="B68" s="5" t="s">
        <v>75</v>
      </c>
      <c r="C68" s="6">
        <v>8539.3034999999982</v>
      </c>
    </row>
    <row r="69" spans="1:3" s="4" customFormat="1">
      <c r="A69" s="1" t="s">
        <v>239</v>
      </c>
      <c r="B69" s="5" t="s">
        <v>76</v>
      </c>
      <c r="C69" s="6">
        <v>27120.345000000001</v>
      </c>
    </row>
    <row r="70" spans="1:3" s="4" customFormat="1">
      <c r="A70" s="1"/>
      <c r="B70" s="8" t="s">
        <v>77</v>
      </c>
      <c r="C70" s="9">
        <f>SUM(C60:C69)</f>
        <v>94530.854500000016</v>
      </c>
    </row>
    <row r="71" spans="1:3" s="4" customFormat="1">
      <c r="A71" s="1"/>
      <c r="B71" s="2" t="s">
        <v>240</v>
      </c>
      <c r="C71" s="6"/>
    </row>
    <row r="72" spans="1:3" s="4" customFormat="1" ht="31.2">
      <c r="A72" s="1" t="s">
        <v>86</v>
      </c>
      <c r="B72" s="5" t="s">
        <v>79</v>
      </c>
      <c r="C72" s="6">
        <v>0</v>
      </c>
    </row>
    <row r="73" spans="1:3" s="4" customFormat="1" ht="15.75" customHeight="1">
      <c r="A73" s="1"/>
      <c r="B73" s="5" t="s">
        <v>80</v>
      </c>
      <c r="C73" s="6">
        <v>75921.66</v>
      </c>
    </row>
    <row r="74" spans="1:3" s="4" customFormat="1" ht="16.5" customHeight="1">
      <c r="A74" s="1"/>
      <c r="B74" s="5" t="s">
        <v>81</v>
      </c>
      <c r="C74" s="6">
        <v>48803.399999999994</v>
      </c>
    </row>
    <row r="75" spans="1:3" s="4" customFormat="1" ht="16.5" customHeight="1">
      <c r="A75" s="1"/>
      <c r="B75" s="5" t="s">
        <v>82</v>
      </c>
      <c r="C75" s="6">
        <v>1855.1000000000001</v>
      </c>
    </row>
    <row r="76" spans="1:3" s="4" customFormat="1" ht="17.25" customHeight="1">
      <c r="A76" s="1"/>
      <c r="B76" s="5" t="s">
        <v>83</v>
      </c>
      <c r="C76" s="6">
        <v>25842.97</v>
      </c>
    </row>
    <row r="77" spans="1:3" s="4" customFormat="1" ht="15.75" customHeight="1">
      <c r="A77" s="1"/>
      <c r="B77" s="5" t="s">
        <v>84</v>
      </c>
      <c r="C77" s="6">
        <v>11884.32</v>
      </c>
    </row>
    <row r="78" spans="1:3" s="4" customFormat="1">
      <c r="A78" s="1" t="s">
        <v>241</v>
      </c>
      <c r="B78" s="5" t="s">
        <v>85</v>
      </c>
      <c r="C78" s="6">
        <v>3063.0499999999997</v>
      </c>
    </row>
    <row r="79" spans="1:3" s="4" customFormat="1">
      <c r="A79" s="1"/>
      <c r="B79" s="8" t="s">
        <v>92</v>
      </c>
      <c r="C79" s="9">
        <f>SUM(C73:C78)</f>
        <v>167370.5</v>
      </c>
    </row>
    <row r="80" spans="1:3" s="4" customFormat="1">
      <c r="A80" s="1"/>
      <c r="B80" s="2" t="s">
        <v>242</v>
      </c>
      <c r="C80" s="6"/>
    </row>
    <row r="81" spans="1:3" s="4" customFormat="1" ht="46.8">
      <c r="A81" s="1" t="s">
        <v>243</v>
      </c>
      <c r="B81" s="5" t="s">
        <v>87</v>
      </c>
      <c r="C81" s="6">
        <v>10686.849</v>
      </c>
    </row>
    <row r="82" spans="1:3" s="4" customFormat="1" ht="31.2">
      <c r="A82" s="1" t="s">
        <v>244</v>
      </c>
      <c r="B82" s="5" t="s">
        <v>88</v>
      </c>
      <c r="C82" s="6">
        <v>32512.103999999999</v>
      </c>
    </row>
    <row r="83" spans="1:3" s="4" customFormat="1" ht="46.8">
      <c r="A83" s="1" t="s">
        <v>245</v>
      </c>
      <c r="B83" s="5" t="s">
        <v>89</v>
      </c>
      <c r="C83" s="6">
        <v>22276.812000000002</v>
      </c>
    </row>
    <row r="84" spans="1:3" s="4" customFormat="1">
      <c r="A84" s="1" t="s">
        <v>246</v>
      </c>
      <c r="B84" s="5" t="s">
        <v>90</v>
      </c>
      <c r="C84" s="6">
        <v>2261.34</v>
      </c>
    </row>
    <row r="85" spans="1:3" s="4" customFormat="1" ht="31.2">
      <c r="A85" s="1" t="s">
        <v>247</v>
      </c>
      <c r="B85" s="5" t="s">
        <v>91</v>
      </c>
      <c r="C85" s="6">
        <v>28247.399000000001</v>
      </c>
    </row>
    <row r="86" spans="1:3" s="4" customFormat="1">
      <c r="A86" s="1"/>
      <c r="B86" s="8" t="s">
        <v>95</v>
      </c>
      <c r="C86" s="9">
        <f>SUM(C81:C85)</f>
        <v>95984.504000000001</v>
      </c>
    </row>
    <row r="87" spans="1:3" s="4" customFormat="1" ht="31.2">
      <c r="A87" s="11"/>
      <c r="B87" s="8" t="s">
        <v>248</v>
      </c>
      <c r="C87" s="6">
        <v>61411.751999999993</v>
      </c>
    </row>
    <row r="88" spans="1:3" s="4" customFormat="1" ht="20.399999999999999" customHeight="1">
      <c r="A88" s="1" t="s">
        <v>249</v>
      </c>
      <c r="B88" s="5" t="s">
        <v>94</v>
      </c>
      <c r="C88" s="6">
        <v>17159.166000000001</v>
      </c>
    </row>
    <row r="89" spans="1:3" s="4" customFormat="1">
      <c r="A89" s="11"/>
      <c r="B89" s="8" t="s">
        <v>250</v>
      </c>
      <c r="C89" s="9">
        <f>SUM(C87:C88)</f>
        <v>78570.917999999991</v>
      </c>
    </row>
    <row r="90" spans="1:3" s="4" customFormat="1">
      <c r="A90" s="11"/>
      <c r="B90" s="8" t="s">
        <v>251</v>
      </c>
      <c r="C90" s="9">
        <v>2661.2879999999996</v>
      </c>
    </row>
    <row r="91" spans="1:3" s="4" customFormat="1">
      <c r="A91" s="11"/>
      <c r="B91" s="8" t="s">
        <v>252</v>
      </c>
      <c r="C91" s="9">
        <v>2582.5940000000001</v>
      </c>
    </row>
    <row r="92" spans="1:3" s="4" customFormat="1">
      <c r="A92" s="11"/>
      <c r="B92" s="8" t="s">
        <v>253</v>
      </c>
      <c r="C92" s="6"/>
    </row>
    <row r="93" spans="1:3" s="4" customFormat="1">
      <c r="A93" s="1" t="s">
        <v>254</v>
      </c>
      <c r="B93" s="5" t="s">
        <v>98</v>
      </c>
      <c r="C93" s="6">
        <v>4800.12</v>
      </c>
    </row>
    <row r="94" spans="1:3" s="4" customFormat="1">
      <c r="A94" s="1" t="s">
        <v>255</v>
      </c>
      <c r="B94" s="5" t="s">
        <v>99</v>
      </c>
      <c r="C94" s="6">
        <v>3616.9800000000005</v>
      </c>
    </row>
    <row r="95" spans="1:3" s="4" customFormat="1" ht="31.2">
      <c r="A95" s="1"/>
      <c r="B95" s="5" t="s">
        <v>100</v>
      </c>
      <c r="C95" s="6">
        <v>3521.579999999999</v>
      </c>
    </row>
    <row r="96" spans="1:3" s="4" customFormat="1" ht="31.2">
      <c r="A96" s="1"/>
      <c r="B96" s="5" t="s">
        <v>101</v>
      </c>
      <c r="C96" s="6">
        <v>3521.579999999999</v>
      </c>
    </row>
    <row r="97" spans="1:4" s="4" customFormat="1" ht="31.2">
      <c r="A97" s="1"/>
      <c r="B97" s="5" t="s">
        <v>102</v>
      </c>
      <c r="C97" s="6">
        <v>7043.159999999998</v>
      </c>
    </row>
    <row r="98" spans="1:4" s="4" customFormat="1">
      <c r="A98" s="1"/>
      <c r="B98" s="8" t="s">
        <v>177</v>
      </c>
      <c r="C98" s="9">
        <f>SUM(C93:C97)</f>
        <v>22503.42</v>
      </c>
    </row>
    <row r="99" spans="1:4" s="15" customFormat="1">
      <c r="A99" s="12"/>
      <c r="B99" s="13" t="s">
        <v>256</v>
      </c>
      <c r="C99" s="14"/>
    </row>
    <row r="100" spans="1:4" s="15" customFormat="1">
      <c r="A100" s="12" t="s">
        <v>257</v>
      </c>
      <c r="B100" s="13" t="s">
        <v>105</v>
      </c>
      <c r="C100" s="14"/>
    </row>
    <row r="101" spans="1:4" s="15" customFormat="1">
      <c r="A101" s="16"/>
      <c r="B101" s="17" t="s">
        <v>106</v>
      </c>
      <c r="C101" s="14">
        <v>0</v>
      </c>
    </row>
    <row r="102" spans="1:4" s="15" customFormat="1" ht="31.2">
      <c r="A102" s="18"/>
      <c r="B102" s="17" t="s">
        <v>107</v>
      </c>
      <c r="C102" s="14">
        <v>0</v>
      </c>
    </row>
    <row r="103" spans="1:4" s="15" customFormat="1" ht="31.2">
      <c r="A103" s="14"/>
      <c r="B103" s="17" t="s">
        <v>108</v>
      </c>
      <c r="C103" s="14">
        <v>4958.68</v>
      </c>
      <c r="D103" s="19"/>
    </row>
    <row r="104" spans="1:4" s="15" customFormat="1">
      <c r="A104" s="17"/>
      <c r="B104" s="17" t="s">
        <v>109</v>
      </c>
      <c r="C104" s="14">
        <v>2160</v>
      </c>
      <c r="D104" s="19"/>
    </row>
    <row r="105" spans="1:4" s="15" customFormat="1">
      <c r="A105" s="17"/>
      <c r="B105" s="16" t="s">
        <v>110</v>
      </c>
      <c r="C105" s="14">
        <v>255.48</v>
      </c>
      <c r="D105" s="19"/>
    </row>
    <row r="106" spans="1:4" s="15" customFormat="1">
      <c r="A106" s="20"/>
      <c r="B106" s="17" t="s">
        <v>111</v>
      </c>
      <c r="C106" s="14">
        <v>732.83</v>
      </c>
      <c r="D106" s="19"/>
    </row>
    <row r="107" spans="1:4" s="15" customFormat="1" ht="31.2">
      <c r="A107" s="12" t="s">
        <v>258</v>
      </c>
      <c r="B107" s="13" t="s">
        <v>112</v>
      </c>
      <c r="C107" s="14">
        <v>0</v>
      </c>
    </row>
    <row r="108" spans="1:4" s="15" customFormat="1">
      <c r="A108" s="16"/>
      <c r="B108" s="21" t="s">
        <v>113</v>
      </c>
      <c r="C108" s="14">
        <v>0</v>
      </c>
    </row>
    <row r="109" spans="1:4" s="15" customFormat="1">
      <c r="A109" s="18"/>
      <c r="B109" s="16" t="s">
        <v>114</v>
      </c>
      <c r="C109" s="14">
        <v>918.01</v>
      </c>
    </row>
    <row r="110" spans="1:4" s="15" customFormat="1">
      <c r="A110" s="18"/>
      <c r="B110" s="16" t="s">
        <v>115</v>
      </c>
      <c r="C110" s="14">
        <v>215.96</v>
      </c>
    </row>
    <row r="111" spans="1:4" s="15" customFormat="1">
      <c r="A111" s="18"/>
      <c r="B111" s="16" t="s">
        <v>116</v>
      </c>
      <c r="C111" s="14">
        <v>567.55999999999995</v>
      </c>
    </row>
    <row r="112" spans="1:4" s="15" customFormat="1">
      <c r="A112" s="18"/>
      <c r="B112" s="16" t="s">
        <v>117</v>
      </c>
      <c r="C112" s="14">
        <v>71.03</v>
      </c>
    </row>
    <row r="113" spans="1:3" s="15" customFormat="1">
      <c r="A113" s="18"/>
      <c r="B113" s="16" t="s">
        <v>118</v>
      </c>
      <c r="C113" s="14">
        <v>362.72</v>
      </c>
    </row>
    <row r="114" spans="1:3" s="15" customFormat="1">
      <c r="A114" s="18"/>
      <c r="B114" s="16" t="s">
        <v>119</v>
      </c>
      <c r="C114" s="14">
        <v>121.35599999999999</v>
      </c>
    </row>
    <row r="115" spans="1:3" s="15" customFormat="1" ht="12.9" customHeight="1">
      <c r="A115" s="18"/>
      <c r="B115" s="16" t="s">
        <v>120</v>
      </c>
      <c r="C115" s="14">
        <v>331.74</v>
      </c>
    </row>
    <row r="116" spans="1:3" s="15" customFormat="1">
      <c r="A116" s="16"/>
      <c r="B116" s="16" t="s">
        <v>121</v>
      </c>
      <c r="C116" s="14">
        <v>918.01</v>
      </c>
    </row>
    <row r="117" spans="1:3" s="15" customFormat="1" ht="31.5" customHeight="1">
      <c r="A117" s="16"/>
      <c r="B117" s="16" t="s">
        <v>122</v>
      </c>
      <c r="C117" s="14">
        <v>40.451999999999998</v>
      </c>
    </row>
    <row r="118" spans="1:3" s="15" customFormat="1" ht="31.2">
      <c r="A118" s="16"/>
      <c r="B118" s="16" t="s">
        <v>123</v>
      </c>
      <c r="C118" s="14">
        <v>2754.0299999999997</v>
      </c>
    </row>
    <row r="119" spans="1:3" s="15" customFormat="1" ht="31.2">
      <c r="A119" s="16"/>
      <c r="B119" s="16" t="s">
        <v>122</v>
      </c>
      <c r="C119" s="14">
        <v>121.35599999999999</v>
      </c>
    </row>
    <row r="120" spans="1:3" s="15" customFormat="1">
      <c r="A120" s="16"/>
      <c r="B120" s="16" t="s">
        <v>124</v>
      </c>
      <c r="C120" s="14">
        <v>918.01</v>
      </c>
    </row>
    <row r="121" spans="1:3" s="15" customFormat="1" ht="31.2">
      <c r="A121" s="16"/>
      <c r="B121" s="16" t="s">
        <v>125</v>
      </c>
      <c r="C121" s="14">
        <v>40.451999999999998</v>
      </c>
    </row>
    <row r="122" spans="1:3" s="15" customFormat="1">
      <c r="A122" s="16"/>
      <c r="B122" s="16" t="s">
        <v>126</v>
      </c>
      <c r="C122" s="14">
        <v>0</v>
      </c>
    </row>
    <row r="123" spans="1:3" s="15" customFormat="1" ht="31.2">
      <c r="A123" s="17"/>
      <c r="B123" s="22" t="s">
        <v>127</v>
      </c>
      <c r="C123" s="14">
        <v>0</v>
      </c>
    </row>
    <row r="124" spans="1:3" s="15" customFormat="1">
      <c r="A124" s="20"/>
      <c r="B124" s="17" t="s">
        <v>128</v>
      </c>
      <c r="C124" s="14">
        <v>918.01</v>
      </c>
    </row>
    <row r="125" spans="1:3" s="15" customFormat="1">
      <c r="A125" s="20"/>
      <c r="B125" s="17" t="s">
        <v>115</v>
      </c>
      <c r="C125" s="14">
        <v>215.96</v>
      </c>
    </row>
    <row r="126" spans="1:3" s="15" customFormat="1">
      <c r="A126" s="20"/>
      <c r="B126" s="17" t="s">
        <v>116</v>
      </c>
      <c r="C126" s="14">
        <v>283.77999999999997</v>
      </c>
    </row>
    <row r="127" spans="1:3" s="15" customFormat="1">
      <c r="A127" s="20"/>
      <c r="B127" s="17" t="s">
        <v>117</v>
      </c>
      <c r="C127" s="14">
        <v>71.03</v>
      </c>
    </row>
    <row r="128" spans="1:3" s="15" customFormat="1">
      <c r="A128" s="20"/>
      <c r="B128" s="17" t="s">
        <v>129</v>
      </c>
      <c r="C128" s="14">
        <v>190.83</v>
      </c>
    </row>
    <row r="129" spans="1:3" s="15" customFormat="1">
      <c r="A129" s="20"/>
      <c r="B129" s="17" t="s">
        <v>130</v>
      </c>
      <c r="C129" s="14">
        <v>190.83</v>
      </c>
    </row>
    <row r="130" spans="1:3" s="15" customFormat="1">
      <c r="A130" s="20"/>
      <c r="B130" s="17" t="s">
        <v>131</v>
      </c>
      <c r="C130" s="14">
        <v>832.91</v>
      </c>
    </row>
    <row r="131" spans="1:3" s="15" customFormat="1" ht="18.75" customHeight="1">
      <c r="A131" s="20"/>
      <c r="B131" s="17" t="s">
        <v>132</v>
      </c>
      <c r="C131" s="14">
        <v>161.80799999999999</v>
      </c>
    </row>
    <row r="132" spans="1:3" s="15" customFormat="1">
      <c r="A132" s="20"/>
      <c r="B132" s="17" t="s">
        <v>133</v>
      </c>
      <c r="C132" s="14">
        <v>488.31</v>
      </c>
    </row>
    <row r="133" spans="1:3" s="15" customFormat="1" ht="12.75" customHeight="1">
      <c r="A133" s="20"/>
      <c r="B133" s="17" t="s">
        <v>120</v>
      </c>
      <c r="C133" s="14">
        <v>1113.83</v>
      </c>
    </row>
    <row r="134" spans="1:3" s="15" customFormat="1">
      <c r="A134" s="16"/>
      <c r="B134" s="17" t="s">
        <v>134</v>
      </c>
      <c r="C134" s="14">
        <v>360.27</v>
      </c>
    </row>
    <row r="135" spans="1:3" s="15" customFormat="1">
      <c r="A135" s="20"/>
      <c r="B135" s="17" t="s">
        <v>135</v>
      </c>
      <c r="C135" s="14">
        <v>121.39</v>
      </c>
    </row>
    <row r="136" spans="1:3" s="15" customFormat="1">
      <c r="A136" s="20"/>
      <c r="B136" s="22" t="s">
        <v>136</v>
      </c>
      <c r="C136" s="14">
        <v>0</v>
      </c>
    </row>
    <row r="137" spans="1:3" s="15" customFormat="1">
      <c r="A137" s="20"/>
      <c r="B137" s="17" t="s">
        <v>137</v>
      </c>
      <c r="C137" s="14">
        <v>200.26</v>
      </c>
    </row>
    <row r="138" spans="1:3" s="15" customFormat="1">
      <c r="A138" s="20"/>
      <c r="B138" s="17" t="s">
        <v>138</v>
      </c>
      <c r="C138" s="14">
        <v>558.47</v>
      </c>
    </row>
    <row r="139" spans="1:3" s="15" customFormat="1">
      <c r="A139" s="20"/>
      <c r="B139" s="17" t="s">
        <v>139</v>
      </c>
      <c r="C139" s="14">
        <v>1541.84</v>
      </c>
    </row>
    <row r="140" spans="1:3" s="15" customFormat="1">
      <c r="A140" s="20"/>
      <c r="B140" s="17" t="s">
        <v>140</v>
      </c>
      <c r="C140" s="14">
        <v>296</v>
      </c>
    </row>
    <row r="141" spans="1:3" s="15" customFormat="1">
      <c r="A141" s="20"/>
      <c r="B141" s="17" t="s">
        <v>141</v>
      </c>
      <c r="C141" s="14">
        <v>43.930000000000007</v>
      </c>
    </row>
    <row r="142" spans="1:3" s="15" customFormat="1">
      <c r="A142" s="18"/>
      <c r="B142" s="17" t="s">
        <v>142</v>
      </c>
      <c r="C142" s="14">
        <v>0</v>
      </c>
    </row>
    <row r="143" spans="1:3" s="15" customFormat="1" ht="31.2">
      <c r="A143" s="18"/>
      <c r="B143" s="17" t="s">
        <v>143</v>
      </c>
      <c r="C143" s="14">
        <v>2651.5249999999996</v>
      </c>
    </row>
    <row r="144" spans="1:3" s="15" customFormat="1">
      <c r="A144" s="18"/>
      <c r="B144" s="17" t="s">
        <v>144</v>
      </c>
      <c r="C144" s="14">
        <v>1441.08</v>
      </c>
    </row>
    <row r="145" spans="1:3" s="15" customFormat="1">
      <c r="A145" s="18"/>
      <c r="B145" s="16" t="s">
        <v>145</v>
      </c>
      <c r="C145" s="14">
        <v>953.91</v>
      </c>
    </row>
    <row r="146" spans="1:3" s="15" customFormat="1">
      <c r="A146" s="18"/>
      <c r="B146" s="16" t="s">
        <v>146</v>
      </c>
      <c r="C146" s="14">
        <v>0</v>
      </c>
    </row>
    <row r="147" spans="1:3" s="15" customFormat="1">
      <c r="A147" s="18"/>
      <c r="B147" s="21" t="s">
        <v>147</v>
      </c>
      <c r="C147" s="14">
        <v>0</v>
      </c>
    </row>
    <row r="148" spans="1:3" s="15" customFormat="1">
      <c r="A148" s="18"/>
      <c r="B148" s="16" t="s">
        <v>148</v>
      </c>
      <c r="C148" s="14">
        <v>296</v>
      </c>
    </row>
    <row r="149" spans="1:3" s="15" customFormat="1">
      <c r="A149" s="16"/>
      <c r="B149" s="16" t="s">
        <v>149</v>
      </c>
      <c r="C149" s="14">
        <v>358.21</v>
      </c>
    </row>
    <row r="150" spans="1:3" s="15" customFormat="1">
      <c r="A150" s="18"/>
      <c r="B150" s="16" t="s">
        <v>150</v>
      </c>
      <c r="C150" s="14">
        <v>200.26</v>
      </c>
    </row>
    <row r="151" spans="1:3" s="15" customFormat="1">
      <c r="A151" s="18"/>
      <c r="B151" s="16" t="s">
        <v>151</v>
      </c>
      <c r="C151" s="14">
        <v>941.16000000000008</v>
      </c>
    </row>
    <row r="152" spans="1:3" s="15" customFormat="1" ht="31.2">
      <c r="A152" s="20"/>
      <c r="B152" s="22" t="s">
        <v>152</v>
      </c>
      <c r="C152" s="14">
        <v>0</v>
      </c>
    </row>
    <row r="153" spans="1:3" s="15" customFormat="1">
      <c r="A153" s="20"/>
      <c r="B153" s="17" t="s">
        <v>153</v>
      </c>
      <c r="C153" s="14">
        <v>1138.6399999999999</v>
      </c>
    </row>
    <row r="154" spans="1:3" s="15" customFormat="1">
      <c r="A154" s="20"/>
      <c r="B154" s="17" t="s">
        <v>154</v>
      </c>
      <c r="C154" s="14">
        <v>296</v>
      </c>
    </row>
    <row r="155" spans="1:3" s="15" customFormat="1">
      <c r="A155" s="20"/>
      <c r="B155" s="17" t="s">
        <v>155</v>
      </c>
      <c r="C155" s="14">
        <v>192.59</v>
      </c>
    </row>
    <row r="156" spans="1:3" s="15" customFormat="1">
      <c r="A156" s="20"/>
      <c r="B156" s="17" t="s">
        <v>156</v>
      </c>
      <c r="C156" s="14">
        <v>1349.11</v>
      </c>
    </row>
    <row r="157" spans="1:3" s="15" customFormat="1">
      <c r="A157" s="20"/>
      <c r="B157" s="17" t="s">
        <v>157</v>
      </c>
      <c r="C157" s="14">
        <v>440.52</v>
      </c>
    </row>
    <row r="158" spans="1:3" s="15" customFormat="1">
      <c r="A158" s="20"/>
      <c r="B158" s="17" t="s">
        <v>158</v>
      </c>
      <c r="C158" s="14">
        <v>262.89999999999998</v>
      </c>
    </row>
    <row r="159" spans="1:3" s="15" customFormat="1">
      <c r="A159" s="20"/>
      <c r="B159" s="17" t="s">
        <v>159</v>
      </c>
      <c r="C159" s="14">
        <v>262.89999999999998</v>
      </c>
    </row>
    <row r="160" spans="1:3" s="15" customFormat="1">
      <c r="A160" s="20"/>
      <c r="B160" s="17" t="s">
        <v>160</v>
      </c>
      <c r="C160" s="14">
        <v>278.01</v>
      </c>
    </row>
    <row r="161" spans="1:3" s="15" customFormat="1">
      <c r="A161" s="20"/>
      <c r="B161" s="17" t="s">
        <v>161</v>
      </c>
      <c r="C161" s="14">
        <v>862.5</v>
      </c>
    </row>
    <row r="162" spans="1:3" s="15" customFormat="1">
      <c r="A162" s="20"/>
      <c r="B162" s="17" t="s">
        <v>162</v>
      </c>
      <c r="C162" s="14">
        <v>219.65</v>
      </c>
    </row>
    <row r="163" spans="1:3" s="15" customFormat="1">
      <c r="A163" s="18"/>
      <c r="B163" s="21" t="s">
        <v>163</v>
      </c>
      <c r="C163" s="14">
        <v>0</v>
      </c>
    </row>
    <row r="164" spans="1:3" s="15" customFormat="1">
      <c r="A164" s="18"/>
      <c r="B164" s="17" t="s">
        <v>164</v>
      </c>
      <c r="C164" s="14">
        <v>569.31999999999994</v>
      </c>
    </row>
    <row r="165" spans="1:3" s="15" customFormat="1">
      <c r="A165" s="18"/>
      <c r="B165" s="17" t="s">
        <v>155</v>
      </c>
      <c r="C165" s="14">
        <v>296</v>
      </c>
    </row>
    <row r="166" spans="1:3" s="15" customFormat="1">
      <c r="A166" s="18"/>
      <c r="B166" s="17" t="s">
        <v>139</v>
      </c>
      <c r="C166" s="14">
        <v>738.48250000000007</v>
      </c>
    </row>
    <row r="167" spans="1:3" s="15" customFormat="1">
      <c r="A167" s="18"/>
      <c r="B167" s="17" t="s">
        <v>137</v>
      </c>
      <c r="C167" s="14">
        <v>200.26</v>
      </c>
    </row>
    <row r="168" spans="1:3" s="15" customFormat="1">
      <c r="A168" s="16"/>
      <c r="B168" s="17" t="s">
        <v>165</v>
      </c>
      <c r="C168" s="14">
        <v>401.62</v>
      </c>
    </row>
    <row r="169" spans="1:3" s="15" customFormat="1">
      <c r="A169" s="16"/>
      <c r="B169" s="17" t="s">
        <v>166</v>
      </c>
      <c r="C169" s="14">
        <v>401.62</v>
      </c>
    </row>
    <row r="170" spans="1:3" s="15" customFormat="1">
      <c r="A170" s="12"/>
      <c r="B170" s="17" t="s">
        <v>162</v>
      </c>
      <c r="C170" s="14">
        <v>219.65</v>
      </c>
    </row>
    <row r="171" spans="1:3" s="15" customFormat="1">
      <c r="A171" s="12"/>
      <c r="B171" s="17" t="s">
        <v>167</v>
      </c>
      <c r="C171" s="14">
        <v>0</v>
      </c>
    </row>
    <row r="172" spans="1:3" s="15" customFormat="1">
      <c r="A172" s="12"/>
      <c r="B172" s="17" t="s">
        <v>168</v>
      </c>
      <c r="C172" s="14">
        <v>0</v>
      </c>
    </row>
    <row r="173" spans="1:3" s="15" customFormat="1">
      <c r="A173" s="12" t="s">
        <v>259</v>
      </c>
      <c r="B173" s="13" t="s">
        <v>169</v>
      </c>
      <c r="C173" s="14">
        <v>0</v>
      </c>
    </row>
    <row r="174" spans="1:3" s="15" customFormat="1">
      <c r="A174" s="12"/>
      <c r="B174" s="17" t="s">
        <v>170</v>
      </c>
      <c r="C174" s="14">
        <v>1491.3600000000001</v>
      </c>
    </row>
    <row r="175" spans="1:3" s="15" customFormat="1" ht="31.2">
      <c r="A175" s="12"/>
      <c r="B175" s="17" t="s">
        <v>171</v>
      </c>
      <c r="C175" s="14">
        <v>1072.96</v>
      </c>
    </row>
    <row r="176" spans="1:3" s="15" customFormat="1">
      <c r="A176" s="12"/>
      <c r="B176" s="16" t="s">
        <v>172</v>
      </c>
      <c r="C176" s="14">
        <v>12448.730000000001</v>
      </c>
    </row>
    <row r="177" spans="1:6" s="15" customFormat="1">
      <c r="A177" s="12"/>
      <c r="B177" s="17" t="s">
        <v>173</v>
      </c>
      <c r="C177" s="14">
        <v>1018.6</v>
      </c>
    </row>
    <row r="178" spans="1:6" s="15" customFormat="1">
      <c r="A178" s="12"/>
      <c r="B178" s="14" t="s">
        <v>174</v>
      </c>
      <c r="C178" s="14">
        <v>397.79</v>
      </c>
    </row>
    <row r="179" spans="1:6" s="15" customFormat="1">
      <c r="A179" s="12"/>
      <c r="B179" s="14" t="s">
        <v>175</v>
      </c>
      <c r="C179" s="14">
        <v>70.63</v>
      </c>
    </row>
    <row r="180" spans="1:6" s="15" customFormat="1">
      <c r="A180" s="14"/>
      <c r="B180" s="14" t="s">
        <v>176</v>
      </c>
      <c r="C180" s="14">
        <v>2949.68</v>
      </c>
    </row>
    <row r="181" spans="1:6" s="15" customFormat="1">
      <c r="A181" s="23"/>
      <c r="B181" s="13" t="s">
        <v>260</v>
      </c>
      <c r="C181" s="13">
        <f>SUM(C101:C180)</f>
        <v>57498.801500000001</v>
      </c>
    </row>
    <row r="182" spans="1:6" s="25" customFormat="1">
      <c r="A182" s="24"/>
      <c r="B182" s="8" t="s">
        <v>261</v>
      </c>
      <c r="C182" s="13">
        <v>232702.37399999995</v>
      </c>
    </row>
    <row r="183" spans="1:6" s="25" customFormat="1">
      <c r="A183" s="24"/>
      <c r="B183" s="8" t="s">
        <v>180</v>
      </c>
      <c r="C183" s="13">
        <f>C50+C58+C70+C79+C86+C89+C90+C91+C98+C181+C182</f>
        <v>1178313.6741999998</v>
      </c>
    </row>
    <row r="184" spans="1:6" s="64" customFormat="1">
      <c r="A184" s="26"/>
      <c r="B184" s="27" t="s">
        <v>221</v>
      </c>
      <c r="C184" s="28">
        <v>1106803.81</v>
      </c>
      <c r="D184" s="29"/>
      <c r="E184" s="29"/>
      <c r="F184" s="29"/>
    </row>
    <row r="185" spans="1:6" s="64" customFormat="1">
      <c r="A185" s="26"/>
      <c r="B185" s="27" t="s">
        <v>222</v>
      </c>
      <c r="C185" s="28">
        <v>1114177.3700000001</v>
      </c>
      <c r="D185" s="29"/>
      <c r="E185" s="29"/>
      <c r="F185" s="29"/>
    </row>
    <row r="186" spans="1:6" s="64" customFormat="1">
      <c r="A186" s="26"/>
      <c r="B186" s="27" t="s">
        <v>223</v>
      </c>
      <c r="C186" s="28">
        <v>1924.18</v>
      </c>
      <c r="D186" s="29"/>
      <c r="E186" s="29"/>
      <c r="F186" s="29"/>
    </row>
    <row r="187" spans="1:6" s="64" customFormat="1">
      <c r="A187" s="26"/>
      <c r="B187" s="27" t="s">
        <v>224</v>
      </c>
      <c r="C187" s="28">
        <v>56442.9</v>
      </c>
      <c r="D187" s="29"/>
      <c r="E187" s="29"/>
      <c r="F187" s="29"/>
    </row>
    <row r="188" spans="1:6" s="64" customFormat="1">
      <c r="A188" s="26"/>
      <c r="B188" s="27" t="s">
        <v>225</v>
      </c>
      <c r="C188" s="28">
        <v>5581.08</v>
      </c>
      <c r="D188" s="30"/>
      <c r="E188" s="30"/>
      <c r="F188" s="30"/>
    </row>
    <row r="189" spans="1:6" s="64" customFormat="1">
      <c r="A189" s="26"/>
      <c r="B189" s="27" t="s">
        <v>227</v>
      </c>
      <c r="C189" s="31">
        <f>C185+C186+C188-C183</f>
        <v>-56631.044199999655</v>
      </c>
      <c r="D189" s="30"/>
      <c r="E189" s="30"/>
      <c r="F189" s="30"/>
    </row>
    <row r="190" spans="1:6" s="32" customFormat="1">
      <c r="A190" s="26"/>
      <c r="B190" s="27" t="s">
        <v>226</v>
      </c>
      <c r="C190" s="31">
        <f>C41+C189</f>
        <v>-290699.72535000037</v>
      </c>
    </row>
    <row r="191" spans="1:6" s="35" customFormat="1">
      <c r="A191" s="33"/>
      <c r="B191" s="34"/>
    </row>
    <row r="192" spans="1:6" s="35" customFormat="1">
      <c r="A192" s="33"/>
      <c r="B192" s="34"/>
    </row>
    <row r="193" spans="1:2" s="35" customFormat="1">
      <c r="A193" s="33"/>
      <c r="B193" s="34"/>
    </row>
    <row r="194" spans="1:2" s="35" customFormat="1">
      <c r="A194" s="33"/>
      <c r="B194" s="34"/>
    </row>
    <row r="195" spans="1:2" s="35" customFormat="1">
      <c r="A195" s="33"/>
      <c r="B195" s="34"/>
    </row>
    <row r="196" spans="1:2" s="35" customFormat="1">
      <c r="A196" s="33"/>
      <c r="B196" s="34"/>
    </row>
    <row r="197" spans="1:2" s="35" customFormat="1">
      <c r="A197" s="33"/>
      <c r="B197" s="34"/>
    </row>
    <row r="198" spans="1:2" s="35" customFormat="1">
      <c r="A198" s="33"/>
      <c r="B198" s="34"/>
    </row>
    <row r="199" spans="1:2" s="35" customFormat="1">
      <c r="A199" s="33"/>
      <c r="B199" s="34"/>
    </row>
    <row r="200" spans="1:2" s="35" customFormat="1">
      <c r="A200" s="33"/>
      <c r="B200" s="34"/>
    </row>
    <row r="201" spans="1:2" s="35" customFormat="1">
      <c r="A201" s="33"/>
      <c r="B201" s="34"/>
    </row>
    <row r="202" spans="1:2" s="35" customFormat="1">
      <c r="A202" s="33"/>
      <c r="B202" s="34"/>
    </row>
    <row r="203" spans="1:2" s="35" customFormat="1">
      <c r="A203" s="33"/>
      <c r="B203" s="34"/>
    </row>
    <row r="204" spans="1:2" hidden="1">
      <c r="A204" s="36" t="s">
        <v>187</v>
      </c>
      <c r="B204" s="37" t="s">
        <v>188</v>
      </c>
    </row>
    <row r="205" spans="1:2" hidden="1">
      <c r="A205" s="36" t="s">
        <v>189</v>
      </c>
      <c r="B205" s="37" t="s">
        <v>190</v>
      </c>
    </row>
    <row r="206" spans="1:2" hidden="1">
      <c r="A206" s="36" t="s">
        <v>93</v>
      </c>
      <c r="B206" s="37" t="s">
        <v>191</v>
      </c>
    </row>
    <row r="207" spans="1:2" hidden="1">
      <c r="A207" s="36" t="s">
        <v>97</v>
      </c>
      <c r="B207" s="37" t="s">
        <v>192</v>
      </c>
    </row>
    <row r="208" spans="1:2" hidden="1">
      <c r="A208" s="36" t="s">
        <v>96</v>
      </c>
      <c r="B208" s="37" t="s">
        <v>193</v>
      </c>
    </row>
    <row r="209" spans="1:2" ht="46.8" hidden="1">
      <c r="A209" s="36" t="s">
        <v>194</v>
      </c>
      <c r="B209" s="39" t="s">
        <v>195</v>
      </c>
    </row>
    <row r="210" spans="1:2" ht="31.2" hidden="1">
      <c r="A210" s="36" t="s">
        <v>196</v>
      </c>
      <c r="B210" s="39" t="s">
        <v>197</v>
      </c>
    </row>
    <row r="211" spans="1:2" hidden="1">
      <c r="A211" s="36" t="s">
        <v>178</v>
      </c>
      <c r="B211" s="37" t="s">
        <v>198</v>
      </c>
    </row>
    <row r="212" spans="1:2" hidden="1">
      <c r="A212" s="36" t="s">
        <v>199</v>
      </c>
      <c r="B212" s="37" t="s">
        <v>200</v>
      </c>
    </row>
    <row r="213" spans="1:2" hidden="1">
      <c r="A213" s="36" t="s">
        <v>201</v>
      </c>
      <c r="B213" s="37" t="s">
        <v>202</v>
      </c>
    </row>
    <row r="214" spans="1:2" hidden="1">
      <c r="A214" s="36" t="s">
        <v>179</v>
      </c>
      <c r="B214" s="39" t="s">
        <v>203</v>
      </c>
    </row>
    <row r="215" spans="1:2" hidden="1">
      <c r="A215" s="36" t="s">
        <v>204</v>
      </c>
      <c r="B215" s="39" t="s">
        <v>103</v>
      </c>
    </row>
    <row r="216" spans="1:2" hidden="1">
      <c r="A216" s="36" t="s">
        <v>205</v>
      </c>
      <c r="B216" s="39" t="s">
        <v>104</v>
      </c>
    </row>
    <row r="217" spans="1:2" hidden="1">
      <c r="A217" s="36" t="s">
        <v>204</v>
      </c>
      <c r="B217" s="37" t="s">
        <v>206</v>
      </c>
    </row>
    <row r="218" spans="1:2" hidden="1">
      <c r="A218" s="36" t="s">
        <v>205</v>
      </c>
      <c r="B218" s="37" t="s">
        <v>207</v>
      </c>
    </row>
    <row r="219" spans="1:2" hidden="1">
      <c r="A219" s="36"/>
      <c r="B219" s="40" t="s">
        <v>208</v>
      </c>
    </row>
    <row r="220" spans="1:2" hidden="1">
      <c r="A220" s="36"/>
      <c r="B220" s="37" t="s">
        <v>209</v>
      </c>
    </row>
    <row r="221" spans="1:2" hidden="1">
      <c r="A221" s="41"/>
      <c r="B221" s="42" t="s">
        <v>210</v>
      </c>
    </row>
    <row r="222" spans="1:2" ht="16.2" hidden="1" thickBot="1">
      <c r="A222" s="43"/>
      <c r="B222" s="44" t="s">
        <v>211</v>
      </c>
    </row>
    <row r="223" spans="1:2" hidden="1">
      <c r="A223" s="33"/>
      <c r="B223" s="34"/>
    </row>
    <row r="224" spans="1:2" hidden="1">
      <c r="A224" s="33"/>
      <c r="B224" s="34"/>
    </row>
    <row r="225" spans="1:2" hidden="1">
      <c r="A225" s="33"/>
      <c r="B225" s="34"/>
    </row>
    <row r="226" spans="1:2">
      <c r="A226" s="33"/>
      <c r="B226" s="34"/>
    </row>
    <row r="227" spans="1:2">
      <c r="A227" s="33"/>
      <c r="B227" s="34"/>
    </row>
    <row r="228" spans="1:2">
      <c r="A228" s="33"/>
      <c r="B228" s="34"/>
    </row>
    <row r="229" spans="1:2">
      <c r="A229" s="33"/>
      <c r="B229" s="34"/>
    </row>
    <row r="230" spans="1:2">
      <c r="A230" s="33"/>
      <c r="B230" s="34"/>
    </row>
    <row r="231" spans="1:2">
      <c r="A231" s="33"/>
      <c r="B231" s="34"/>
    </row>
    <row r="232" spans="1:2">
      <c r="A232" s="33"/>
      <c r="B232" s="34"/>
    </row>
    <row r="233" spans="1:2">
      <c r="A233" s="33"/>
      <c r="B233" s="34"/>
    </row>
    <row r="234" spans="1:2">
      <c r="A234" s="33"/>
      <c r="B234" s="34"/>
    </row>
    <row r="235" spans="1:2">
      <c r="A235" s="33"/>
      <c r="B235" s="34"/>
    </row>
    <row r="236" spans="1:2">
      <c r="A236" s="33"/>
      <c r="B236" s="34"/>
    </row>
    <row r="237" spans="1:2">
      <c r="A237" s="33"/>
      <c r="B237" s="34"/>
    </row>
    <row r="238" spans="1:2">
      <c r="A238" s="33"/>
      <c r="B238" s="34"/>
    </row>
    <row r="239" spans="1:2">
      <c r="A239" s="33"/>
      <c r="B239" s="34"/>
    </row>
    <row r="240" spans="1:2">
      <c r="A240" s="33"/>
      <c r="B240" s="34"/>
    </row>
    <row r="241" spans="1:2">
      <c r="A241" s="33"/>
      <c r="B241" s="34"/>
    </row>
    <row r="242" spans="1:2">
      <c r="A242" s="33"/>
      <c r="B242" s="34"/>
    </row>
    <row r="243" spans="1:2">
      <c r="A243" s="33"/>
      <c r="B243" s="34"/>
    </row>
    <row r="244" spans="1:2">
      <c r="A244" s="33"/>
      <c r="B244" s="34"/>
    </row>
    <row r="245" spans="1:2">
      <c r="A245" s="33"/>
      <c r="B245" s="34"/>
    </row>
    <row r="246" spans="1:2">
      <c r="A246" s="33"/>
      <c r="B246" s="34"/>
    </row>
    <row r="247" spans="1:2">
      <c r="A247" s="33"/>
      <c r="B247" s="34"/>
    </row>
    <row r="248" spans="1:2">
      <c r="A248" s="33"/>
      <c r="B248" s="34"/>
    </row>
    <row r="249" spans="1:2">
      <c r="A249" s="33"/>
      <c r="B249" s="34"/>
    </row>
    <row r="250" spans="1:2">
      <c r="A250" s="33"/>
      <c r="B250" s="34"/>
    </row>
    <row r="251" spans="1:2">
      <c r="A251" s="33"/>
      <c r="B251" s="34"/>
    </row>
    <row r="252" spans="1:2">
      <c r="A252" s="33"/>
      <c r="B252" s="34"/>
    </row>
    <row r="253" spans="1:2">
      <c r="A253" s="33"/>
      <c r="B253" s="34"/>
    </row>
    <row r="254" spans="1:2">
      <c r="A254" s="33"/>
      <c r="B254" s="34"/>
    </row>
    <row r="255" spans="1:2">
      <c r="A255" s="33"/>
      <c r="B255" s="34"/>
    </row>
    <row r="256" spans="1:2">
      <c r="A256" s="33"/>
      <c r="B256" s="34"/>
    </row>
    <row r="257" spans="1:2">
      <c r="A257" s="33"/>
      <c r="B257" s="34"/>
    </row>
    <row r="258" spans="1:2">
      <c r="A258" s="33"/>
      <c r="B258" s="34"/>
    </row>
    <row r="259" spans="1:2">
      <c r="A259" s="33"/>
      <c r="B259" s="34"/>
    </row>
    <row r="260" spans="1:2">
      <c r="A260" s="33"/>
      <c r="B260" s="34"/>
    </row>
    <row r="261" spans="1:2">
      <c r="A261" s="33"/>
      <c r="B261" s="34"/>
    </row>
    <row r="262" spans="1:2">
      <c r="A262" s="33"/>
      <c r="B262" s="34"/>
    </row>
    <row r="263" spans="1:2">
      <c r="A263" s="33"/>
      <c r="B263" s="34"/>
    </row>
    <row r="264" spans="1:2">
      <c r="A264" s="33"/>
      <c r="B264" s="34"/>
    </row>
    <row r="265" spans="1:2">
      <c r="A265" s="33"/>
      <c r="B265" s="34"/>
    </row>
    <row r="266" spans="1:2">
      <c r="A266" s="33"/>
      <c r="B266" s="34"/>
    </row>
    <row r="267" spans="1:2">
      <c r="A267" s="33"/>
      <c r="B267" s="34"/>
    </row>
    <row r="268" spans="1:2">
      <c r="A268" s="33"/>
      <c r="B268" s="34"/>
    </row>
    <row r="270" spans="1:2">
      <c r="B270" s="66" t="s">
        <v>212</v>
      </c>
    </row>
    <row r="271" spans="1:2">
      <c r="B271" s="66" t="s">
        <v>213</v>
      </c>
    </row>
    <row r="272" spans="1:2" ht="16.2" thickBot="1"/>
    <row r="273" spans="1:2">
      <c r="A273" s="67" t="s">
        <v>181</v>
      </c>
      <c r="B273" s="68" t="s">
        <v>182</v>
      </c>
    </row>
    <row r="274" spans="1:2">
      <c r="A274" s="69" t="s">
        <v>183</v>
      </c>
      <c r="B274" s="39" t="s">
        <v>184</v>
      </c>
    </row>
    <row r="275" spans="1:2">
      <c r="A275" s="69" t="s">
        <v>185</v>
      </c>
      <c r="B275" s="37" t="s">
        <v>186</v>
      </c>
    </row>
    <row r="276" spans="1:2">
      <c r="A276" s="69" t="s">
        <v>187</v>
      </c>
      <c r="B276" s="37" t="s">
        <v>188</v>
      </c>
    </row>
    <row r="277" spans="1:2">
      <c r="A277" s="69" t="s">
        <v>189</v>
      </c>
      <c r="B277" s="37" t="s">
        <v>190</v>
      </c>
    </row>
    <row r="278" spans="1:2">
      <c r="A278" s="69" t="s">
        <v>93</v>
      </c>
      <c r="B278" s="37" t="s">
        <v>191</v>
      </c>
    </row>
    <row r="279" spans="1:2">
      <c r="A279" s="69" t="s">
        <v>97</v>
      </c>
      <c r="B279" s="37" t="s">
        <v>192</v>
      </c>
    </row>
    <row r="280" spans="1:2">
      <c r="A280" s="69" t="s">
        <v>96</v>
      </c>
      <c r="B280" s="37" t="s">
        <v>193</v>
      </c>
    </row>
    <row r="281" spans="1:2" ht="46.8">
      <c r="A281" s="69" t="s">
        <v>194</v>
      </c>
      <c r="B281" s="39" t="s">
        <v>195</v>
      </c>
    </row>
    <row r="282" spans="1:2" ht="31.2">
      <c r="A282" s="69" t="s">
        <v>196</v>
      </c>
      <c r="B282" s="39" t="s">
        <v>197</v>
      </c>
    </row>
    <row r="283" spans="1:2">
      <c r="A283" s="69" t="s">
        <v>178</v>
      </c>
      <c r="B283" s="37" t="s">
        <v>198</v>
      </c>
    </row>
    <row r="284" spans="1:2">
      <c r="A284" s="69" t="s">
        <v>199</v>
      </c>
      <c r="B284" s="37" t="s">
        <v>200</v>
      </c>
    </row>
    <row r="285" spans="1:2">
      <c r="A285" s="69" t="s">
        <v>201</v>
      </c>
      <c r="B285" s="37" t="s">
        <v>202</v>
      </c>
    </row>
    <row r="286" spans="1:2">
      <c r="A286" s="69" t="s">
        <v>179</v>
      </c>
      <c r="B286" s="39" t="s">
        <v>203</v>
      </c>
    </row>
    <row r="287" spans="1:2">
      <c r="A287" s="69" t="s">
        <v>204</v>
      </c>
      <c r="B287" s="39" t="s">
        <v>103</v>
      </c>
    </row>
    <row r="288" spans="1:2">
      <c r="A288" s="69" t="s">
        <v>204</v>
      </c>
      <c r="B288" s="37" t="s">
        <v>206</v>
      </c>
    </row>
    <row r="289" spans="1:2">
      <c r="A289" s="69" t="s">
        <v>205</v>
      </c>
      <c r="B289" s="37" t="s">
        <v>207</v>
      </c>
    </row>
    <row r="290" spans="1:2" ht="16.2" thickBot="1">
      <c r="A290" s="70"/>
      <c r="B290" s="71" t="s">
        <v>208</v>
      </c>
    </row>
    <row r="291" spans="1:2">
      <c r="A291" s="72"/>
      <c r="B291" s="73"/>
    </row>
    <row r="292" spans="1:2">
      <c r="A292" s="36"/>
      <c r="B292" s="40"/>
    </row>
    <row r="293" spans="1:2">
      <c r="A293" s="36"/>
      <c r="B293" s="74" t="s">
        <v>214</v>
      </c>
    </row>
    <row r="294" spans="1:2">
      <c r="A294" s="36"/>
      <c r="B294" s="40" t="s">
        <v>215</v>
      </c>
    </row>
    <row r="295" spans="1:2">
      <c r="A295" s="36"/>
      <c r="B295" s="37" t="s">
        <v>209</v>
      </c>
    </row>
    <row r="296" spans="1:2">
      <c r="A296" s="36"/>
      <c r="B296" s="40" t="s">
        <v>216</v>
      </c>
    </row>
  </sheetData>
  <mergeCells count="3">
    <mergeCell ref="A37:B37"/>
    <mergeCell ref="A38:B38"/>
    <mergeCell ref="A39:B3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2023-02-03T02:15:36Z</dcterms:created>
  <dcterms:modified xsi:type="dcterms:W3CDTF">2023-02-21T08:38:21Z</dcterms:modified>
</cp:coreProperties>
</file>