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82"/>
  <c r="C77"/>
  <c r="C52"/>
  <c r="C47"/>
  <c r="C44"/>
  <c r="C40"/>
  <c r="C34"/>
  <c r="C26"/>
  <c r="C14"/>
  <c r="C79"/>
</calcChain>
</file>

<file path=xl/sharedStrings.xml><?xml version="1.0" encoding="utf-8"?>
<sst xmlns="http://schemas.openxmlformats.org/spreadsheetml/2006/main" count="115" uniqueCount="112">
  <si>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</si>
  <si>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</si>
  <si>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</si>
  <si>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</si>
  <si>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</si>
  <si>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</si>
  <si>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</si>
  <si>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</si>
  <si>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</si>
  <si>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</si>
  <si>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</si>
  <si>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</si>
  <si>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</si>
  <si>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</si>
  <si>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</si>
  <si>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</si>
  <si>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</si>
  <si>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</si>
  <si>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</si>
  <si>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</si>
  <si>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</si>
  <si>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</si>
  <si>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</si>
  <si>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</si>
  <si>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</si>
  <si>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</si>
  <si>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</si>
  <si>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</si>
  <si>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</si>
  <si>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</si>
  <si>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</si>
  <si>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</si>
  <si>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</si>
  <si>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</si>
  <si>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</si>
  <si>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</si>
  <si>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</si>
  <si>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</si>
  <si>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</si>
  <si>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</si>
  <si>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</si>
  <si>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</si>
  <si>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</si>
  <si>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</si>
  <si>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</si>
  <si>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</si>
  <si>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</si>
  <si>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</si>
  <si>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</si>
  <si>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</si>
  <si>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</si>
  <si>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</si>
  <si>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</si>
  <si>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</si>
  <si>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</si>
  <si>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</si>
  <si>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</si>
  <si>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</si>
  <si>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</si>
  <si>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</si>
  <si>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</si>
  <si>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</si>
  <si>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</si>
  <si>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</si>
  <si>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</si>
  <si>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</si>
  <si>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</si>
  <si>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</si>
  <si>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</si>
  <si>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</si>
  <si>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</si>
  <si>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</si>
  <si>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</si>
  <si>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замена энергосберегающего патрона на лестничной клетке </t>
  </si>
  <si>
    <t xml:space="preserve"> 9.2</t>
  </si>
  <si>
    <t>Текущий ремонт систем водоснабжения и водоотведения (непредвиденные работы)</t>
  </si>
  <si>
    <t xml:space="preserve">установка вставыша вместо в/счетчика </t>
  </si>
  <si>
    <t>смена задвижки латунь Ду 15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</si>
  <si>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</si>
  <si>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</si>
  <si>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</si>
  <si>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 xml:space="preserve">укрепление шарниров дверей саморезами </t>
  </si>
  <si>
    <t>удаление сосулей  и наледи с кровли с телевышки</t>
  </si>
  <si>
    <t xml:space="preserve"> работа телевышки</t>
  </si>
  <si>
    <t>очистка кровли от снега над кв.5 с телевышки</t>
  </si>
  <si>
    <t>прочистка канализационной вытяжки на кровле (куржак) с телевышки (0,5 часа)</t>
  </si>
  <si>
    <t>работа телевышки</t>
  </si>
  <si>
    <t>смена пружины на входной двери 2подъезд</t>
  </si>
  <si>
    <t>смена дверной ручки 2 подъезд</t>
  </si>
  <si>
    <t>очистка козырьков от снега</t>
  </si>
  <si>
    <t>услуги спецтехники(манипулятор) ремонт кровли</t>
  </si>
  <si>
    <t>смена паронитовых прокладок шлангов компрессора при промывке ВСО</t>
  </si>
  <si>
    <t>укрепление профлиста на контейнерной площадке</t>
  </si>
  <si>
    <t>ремонт мягкой кровли Биполь в один слой с телевышки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</si>
  <si>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</si>
  <si>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</si>
  <si>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</si>
  <si>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18</t>
  </si>
  <si>
    <t xml:space="preserve">Отчет за 2022 г. </t>
  </si>
  <si>
    <t>Результат на 01.01.2022 г. 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</si>
  <si>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</si>
  <si>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</si>
  <si>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</si>
  <si>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</si>
  <si>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</si>
  <si>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t xml:space="preserve"> 3.1</t>
  </si>
  <si>
    <t xml:space="preserve"> 4.2</t>
  </si>
  <si>
    <t>6.Дератизация</t>
  </si>
  <si>
    <t>7.Дезинсекция</t>
  </si>
  <si>
    <t xml:space="preserve"> 8.2</t>
  </si>
  <si>
    <t xml:space="preserve"> 8.3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</si>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</sst>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/>
    <xf numFmtId="0" fontId="3" fillId="0" borderId="0" xfId="1" applyFont="1" applyBorder="1" applyAlignment="1">
      <alignment horizont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1" xfId="1" applyFont="1" applyBorder="1"/>
    <xf numFmtId="2" fontId="3" fillId="0" borderId="3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5" fillId="0" borderId="0" xfId="1" applyNumberFormat="1" applyFont="1"/>
    <xf numFmtId="2" fontId="3" fillId="0" borderId="1" xfId="2" applyNumberFormat="1" applyFont="1" applyBorder="1" applyAlignment="1"/>
    <xf numFmtId="0" fontId="5" fillId="0" borderId="0" xfId="1" applyFont="1"/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0" fontId="3" fillId="0" borderId="0" xfId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61" workbookViewId="0">
      <selection activeCell="B78" sqref="B78"/>
    </sheetView>
  </sheetViews>
  <sheetFormatPr defaultColWidth="9.109375" defaultRowHeight="15.6"/>
  <cols>
    <col min="1" max="1" width="7.6640625" style="11" customWidth="1"/>
    <col min="2" max="2" width="71.109375" style="11" customWidth="1"/>
    <col min="3" max="3" width="17.109375" style="34" customWidth="1"/>
    <col min="4" max="200" width="9.109375" style="11" customWidth="1"/>
    <col min="201" max="201" width="5.33203125" style="11" customWidth="1"/>
    <col min="202" max="202" width="49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6.88671875" style="11" customWidth="1"/>
    <col min="207" max="207" width="8.88671875" style="11" customWidth="1"/>
    <col min="208" max="208" width="9.44140625" style="11" customWidth="1"/>
    <col min="209" max="209" width="7" style="11" customWidth="1"/>
    <col min="210" max="210" width="6.6640625" style="11" customWidth="1"/>
    <col min="211" max="211" width="7.44140625" style="11" customWidth="1"/>
    <col min="212" max="214" width="6.6640625" style="11" customWidth="1"/>
    <col min="215" max="215" width="7.6640625" style="11" customWidth="1"/>
    <col min="216" max="218" width="6.6640625" style="11" customWidth="1"/>
    <col min="219" max="219" width="8.6640625" style="11" customWidth="1"/>
    <col min="220" max="220" width="9.6640625" style="11" customWidth="1"/>
    <col min="221" max="221" width="10.6640625" style="11" customWidth="1"/>
    <col min="222" max="16384" width="9.109375" style="11"/>
  </cols>
  <sheetData>
    <row r="1" spans="1:3" s="6" customFormat="1">
      <c r="A1" s="35" t="s">
        <v>98</v>
      </c>
      <c r="B1" s="35"/>
      <c r="C1" s="5"/>
    </row>
    <row r="2" spans="1:3" s="6" customFormat="1">
      <c r="A2" s="35" t="s">
        <v>96</v>
      </c>
      <c r="B2" s="35"/>
      <c r="C2" s="5"/>
    </row>
    <row r="3" spans="1:3" s="6" customFormat="1">
      <c r="A3" s="35" t="s">
        <v>97</v>
      </c>
      <c r="B3" s="35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99</v>
      </c>
      <c r="C5" s="3">
        <v>-139245.53350000002</v>
      </c>
    </row>
    <row r="6" spans="1:3" ht="21.75" customHeight="1">
      <c r="A6" s="8"/>
      <c r="B6" s="9" t="s">
        <v>0</v>
      </c>
      <c r="C6" s="10"/>
    </row>
    <row r="7" spans="1:3" ht="21" customHeight="1">
      <c r="A7" s="12" t="s">
        <v>1</v>
      </c>
      <c r="B7" s="8" t="s">
        <v>2</v>
      </c>
      <c r="C7" s="10"/>
    </row>
    <row r="8" spans="1:3" ht="24" customHeight="1">
      <c r="A8" s="12"/>
      <c r="B8" s="8" t="s">
        <v>3</v>
      </c>
      <c r="C8" s="10">
        <v>9795.5519999999997</v>
      </c>
    </row>
    <row r="9" spans="1:3">
      <c r="A9" s="13" t="s">
        <v>4</v>
      </c>
      <c r="B9" s="8" t="s">
        <v>5</v>
      </c>
      <c r="C9" s="10">
        <v>0</v>
      </c>
    </row>
    <row r="10" spans="1:3">
      <c r="A10" s="12"/>
      <c r="B10" s="8" t="s">
        <v>3</v>
      </c>
      <c r="C10" s="10">
        <v>11535.023999999998</v>
      </c>
    </row>
    <row r="11" spans="1:3" ht="46.8">
      <c r="A11" s="12" t="s">
        <v>6</v>
      </c>
      <c r="B11" s="8" t="s">
        <v>7</v>
      </c>
      <c r="C11" s="10">
        <v>1499.3339999999998</v>
      </c>
    </row>
    <row r="12" spans="1:3" ht="23.25" customHeight="1">
      <c r="A12" s="12" t="s">
        <v>8</v>
      </c>
      <c r="B12" s="8" t="s">
        <v>9</v>
      </c>
      <c r="C12" s="10">
        <v>64.953000000000003</v>
      </c>
    </row>
    <row r="13" spans="1:3">
      <c r="A13" s="12" t="s">
        <v>104</v>
      </c>
      <c r="B13" s="8" t="s">
        <v>10</v>
      </c>
      <c r="C13" s="10">
        <v>938.78399999999988</v>
      </c>
    </row>
    <row r="14" spans="1:3">
      <c r="A14" s="12"/>
      <c r="B14" s="9" t="s">
        <v>11</v>
      </c>
      <c r="C14" s="14">
        <f>SUM(C8:C13)</f>
        <v>23833.646999999997</v>
      </c>
    </row>
    <row r="15" spans="1:3" ht="31.2">
      <c r="A15" s="12" t="s">
        <v>12</v>
      </c>
      <c r="B15" s="9" t="s">
        <v>13</v>
      </c>
      <c r="C15" s="10"/>
    </row>
    <row r="16" spans="1:3" ht="17.25" customHeight="1">
      <c r="A16" s="12" t="s">
        <v>14</v>
      </c>
      <c r="B16" s="8" t="s">
        <v>15</v>
      </c>
      <c r="C16" s="10">
        <v>291.072</v>
      </c>
    </row>
    <row r="17" spans="1:3" ht="15" customHeight="1">
      <c r="A17" s="12" t="s">
        <v>16</v>
      </c>
      <c r="B17" s="8" t="s">
        <v>17</v>
      </c>
      <c r="C17" s="10">
        <v>464.6400000000001</v>
      </c>
    </row>
    <row r="18" spans="1:3">
      <c r="A18" s="12" t="s">
        <v>18</v>
      </c>
      <c r="B18" s="8" t="s">
        <v>19</v>
      </c>
      <c r="C18" s="10">
        <v>305.76</v>
      </c>
    </row>
    <row r="19" spans="1:3">
      <c r="A19" s="12" t="s">
        <v>20</v>
      </c>
      <c r="B19" s="8" t="s">
        <v>21</v>
      </c>
      <c r="C19" s="10">
        <v>589.15</v>
      </c>
    </row>
    <row r="20" spans="1:3">
      <c r="A20" s="12" t="s">
        <v>22</v>
      </c>
      <c r="B20" s="8" t="s">
        <v>23</v>
      </c>
      <c r="C20" s="10">
        <v>559.10399999999993</v>
      </c>
    </row>
    <row r="21" spans="1:3">
      <c r="A21" s="12" t="s">
        <v>24</v>
      </c>
      <c r="B21" s="8" t="s">
        <v>25</v>
      </c>
      <c r="C21" s="10">
        <v>791.23199999999997</v>
      </c>
    </row>
    <row r="22" spans="1:3" ht="15.75" customHeight="1">
      <c r="A22" s="12" t="s">
        <v>26</v>
      </c>
      <c r="B22" s="8" t="s">
        <v>27</v>
      </c>
      <c r="C22" s="10">
        <v>1033.1999999999998</v>
      </c>
    </row>
    <row r="23" spans="1:3" ht="31.2">
      <c r="A23" s="12" t="s">
        <v>28</v>
      </c>
      <c r="B23" s="8" t="s">
        <v>29</v>
      </c>
      <c r="C23" s="10">
        <v>162.43199999999999</v>
      </c>
    </row>
    <row r="24" spans="1:3" ht="46.8">
      <c r="A24" s="12" t="s">
        <v>30</v>
      </c>
      <c r="B24" s="8" t="s">
        <v>31</v>
      </c>
      <c r="C24" s="10">
        <v>4018.4235000000003</v>
      </c>
    </row>
    <row r="25" spans="1:3">
      <c r="A25" s="12" t="s">
        <v>32</v>
      </c>
      <c r="B25" s="8" t="s">
        <v>33</v>
      </c>
      <c r="C25" s="10">
        <v>498.24</v>
      </c>
    </row>
    <row r="26" spans="1:3">
      <c r="A26" s="12"/>
      <c r="B26" s="9" t="s">
        <v>34</v>
      </c>
      <c r="C26" s="14">
        <f>SUM(C16:C25)</f>
        <v>8713.2535000000007</v>
      </c>
    </row>
    <row r="27" spans="1:3">
      <c r="A27" s="12"/>
      <c r="B27" s="9" t="s">
        <v>35</v>
      </c>
      <c r="C27" s="10"/>
    </row>
    <row r="28" spans="1:3">
      <c r="A28" s="15" t="s">
        <v>105</v>
      </c>
      <c r="B28" s="8" t="s">
        <v>37</v>
      </c>
      <c r="C28" s="10">
        <v>9639</v>
      </c>
    </row>
    <row r="29" spans="1:3">
      <c r="A29" s="15" t="s">
        <v>36</v>
      </c>
      <c r="B29" s="8" t="s">
        <v>39</v>
      </c>
      <c r="C29" s="10">
        <v>6524.7</v>
      </c>
    </row>
    <row r="30" spans="1:3">
      <c r="A30" s="15" t="s">
        <v>38</v>
      </c>
      <c r="B30" s="8" t="s">
        <v>41</v>
      </c>
      <c r="C30" s="10">
        <v>3607.5</v>
      </c>
    </row>
    <row r="31" spans="1:3">
      <c r="A31" s="15" t="s">
        <v>40</v>
      </c>
      <c r="B31" s="8" t="s">
        <v>43</v>
      </c>
      <c r="C31" s="10">
        <v>495.3</v>
      </c>
    </row>
    <row r="32" spans="1:3">
      <c r="A32" s="15" t="s">
        <v>42</v>
      </c>
      <c r="B32" s="8" t="s">
        <v>45</v>
      </c>
      <c r="C32" s="10">
        <v>330.12</v>
      </c>
    </row>
    <row r="33" spans="1:3">
      <c r="A33" s="12" t="s">
        <v>44</v>
      </c>
      <c r="B33" s="8" t="s">
        <v>46</v>
      </c>
      <c r="C33" s="10">
        <v>1453.28</v>
      </c>
    </row>
    <row r="34" spans="1:3">
      <c r="A34" s="12"/>
      <c r="B34" s="9" t="s">
        <v>47</v>
      </c>
      <c r="C34" s="14">
        <f>SUM(C28:C33)</f>
        <v>22049.899999999998</v>
      </c>
    </row>
    <row r="35" spans="1:3">
      <c r="A35" s="12"/>
      <c r="B35" s="9" t="s">
        <v>48</v>
      </c>
      <c r="C35" s="10">
        <v>0</v>
      </c>
    </row>
    <row r="36" spans="1:3" s="17" customFormat="1">
      <c r="A36" s="15" t="s">
        <v>49</v>
      </c>
      <c r="B36" s="8" t="s">
        <v>50</v>
      </c>
      <c r="C36" s="16">
        <v>3933.4590000000007</v>
      </c>
    </row>
    <row r="37" spans="1:3">
      <c r="A37" s="12" t="s">
        <v>106</v>
      </c>
      <c r="B37" s="8" t="s">
        <v>52</v>
      </c>
      <c r="C37" s="10">
        <v>6597.674</v>
      </c>
    </row>
    <row r="38" spans="1:3" ht="31.2">
      <c r="A38" s="12" t="s">
        <v>51</v>
      </c>
      <c r="B38" s="8" t="s">
        <v>54</v>
      </c>
      <c r="C38" s="10">
        <v>3933.4590000000007</v>
      </c>
    </row>
    <row r="39" spans="1:3">
      <c r="A39" s="12" t="s">
        <v>53</v>
      </c>
      <c r="B39" s="8" t="s">
        <v>55</v>
      </c>
      <c r="C39" s="10">
        <v>1507.56</v>
      </c>
    </row>
    <row r="40" spans="1:3">
      <c r="A40" s="12"/>
      <c r="B40" s="9" t="s">
        <v>56</v>
      </c>
      <c r="C40" s="14">
        <f>SUM(C36:C39)</f>
        <v>15972.152000000002</v>
      </c>
    </row>
    <row r="41" spans="1:3">
      <c r="A41" s="12"/>
      <c r="B41" s="9" t="s">
        <v>57</v>
      </c>
      <c r="C41" s="10"/>
    </row>
    <row r="42" spans="1:3" ht="31.2">
      <c r="A42" s="12" t="s">
        <v>58</v>
      </c>
      <c r="B42" s="8" t="s">
        <v>59</v>
      </c>
      <c r="C42" s="10">
        <v>3592.2</v>
      </c>
    </row>
    <row r="43" spans="1:3">
      <c r="A43" s="12" t="s">
        <v>60</v>
      </c>
      <c r="B43" s="8" t="s">
        <v>61</v>
      </c>
      <c r="C43" s="10">
        <v>4741.7040000000006</v>
      </c>
    </row>
    <row r="44" spans="1:3">
      <c r="A44" s="12"/>
      <c r="B44" s="9" t="s">
        <v>62</v>
      </c>
      <c r="C44" s="14">
        <f>SUM(C42:C43)</f>
        <v>8333.9040000000005</v>
      </c>
    </row>
    <row r="45" spans="1:3">
      <c r="A45" s="18"/>
      <c r="B45" s="9" t="s">
        <v>107</v>
      </c>
      <c r="C45" s="10">
        <v>718.56</v>
      </c>
    </row>
    <row r="46" spans="1:3">
      <c r="A46" s="18"/>
      <c r="B46" s="9" t="s">
        <v>108</v>
      </c>
      <c r="C46" s="10">
        <v>1093.808</v>
      </c>
    </row>
    <row r="47" spans="1:3">
      <c r="A47" s="12"/>
      <c r="B47" s="8"/>
      <c r="C47" s="14">
        <f>SUM(C45:C46)</f>
        <v>1812.3679999999999</v>
      </c>
    </row>
    <row r="48" spans="1:3">
      <c r="A48" s="12"/>
      <c r="B48" s="9" t="s">
        <v>63</v>
      </c>
      <c r="C48" s="10"/>
    </row>
    <row r="49" spans="1:3">
      <c r="A49" s="12" t="s">
        <v>64</v>
      </c>
      <c r="B49" s="8" t="s">
        <v>65</v>
      </c>
      <c r="C49" s="10">
        <v>10850.94</v>
      </c>
    </row>
    <row r="50" spans="1:3" ht="46.8">
      <c r="A50" s="12" t="s">
        <v>109</v>
      </c>
      <c r="B50" s="8" t="s">
        <v>66</v>
      </c>
      <c r="C50" s="10">
        <v>10564.74</v>
      </c>
    </row>
    <row r="51" spans="1:3" ht="46.8">
      <c r="A51" s="12" t="s">
        <v>110</v>
      </c>
      <c r="B51" s="8" t="s">
        <v>67</v>
      </c>
      <c r="C51" s="10">
        <v>3521.579999999999</v>
      </c>
    </row>
    <row r="52" spans="1:3">
      <c r="A52" s="12"/>
      <c r="B52" s="9" t="s">
        <v>68</v>
      </c>
      <c r="C52" s="14">
        <f>SUM(C49:C51)</f>
        <v>24937.26</v>
      </c>
    </row>
    <row r="53" spans="1:3">
      <c r="A53" s="12"/>
      <c r="B53" s="9" t="s">
        <v>69</v>
      </c>
      <c r="C53" s="10"/>
    </row>
    <row r="54" spans="1:3">
      <c r="A54" s="12" t="s">
        <v>70</v>
      </c>
      <c r="B54" s="9" t="s">
        <v>71</v>
      </c>
      <c r="C54" s="10">
        <v>0</v>
      </c>
    </row>
    <row r="55" spans="1:3" ht="21" customHeight="1">
      <c r="A55" s="19"/>
      <c r="B55" s="20" t="s">
        <v>72</v>
      </c>
      <c r="C55" s="10">
        <v>370.31</v>
      </c>
    </row>
    <row r="56" spans="1:3" ht="21.75" customHeight="1">
      <c r="A56" s="12"/>
      <c r="B56" s="20" t="s">
        <v>73</v>
      </c>
      <c r="C56" s="10">
        <v>402.16</v>
      </c>
    </row>
    <row r="57" spans="1:3" ht="18" customHeight="1">
      <c r="A57" s="12"/>
      <c r="B57" s="20" t="s">
        <v>72</v>
      </c>
      <c r="C57" s="10">
        <v>402.16</v>
      </c>
    </row>
    <row r="58" spans="1:3" ht="31.2">
      <c r="A58" s="12" t="s">
        <v>74</v>
      </c>
      <c r="B58" s="9" t="s">
        <v>75</v>
      </c>
      <c r="C58" s="10">
        <v>0</v>
      </c>
    </row>
    <row r="59" spans="1:3">
      <c r="A59" s="19"/>
      <c r="B59" s="8" t="s">
        <v>76</v>
      </c>
      <c r="C59" s="10">
        <v>515.82000000000005</v>
      </c>
    </row>
    <row r="60" spans="1:3">
      <c r="A60" s="19"/>
      <c r="B60" s="8" t="s">
        <v>77</v>
      </c>
      <c r="C60" s="10">
        <v>622.20000000000005</v>
      </c>
    </row>
    <row r="61" spans="1:3" ht="31.2">
      <c r="A61" s="12" t="s">
        <v>78</v>
      </c>
      <c r="B61" s="9" t="s">
        <v>79</v>
      </c>
      <c r="C61" s="10">
        <v>0</v>
      </c>
    </row>
    <row r="62" spans="1:3">
      <c r="A62" s="12"/>
      <c r="B62" s="21" t="s">
        <v>80</v>
      </c>
      <c r="C62" s="10">
        <v>494.37599999999998</v>
      </c>
    </row>
    <row r="63" spans="1:3">
      <c r="A63" s="12"/>
      <c r="B63" s="8" t="s">
        <v>81</v>
      </c>
      <c r="C63" s="10">
        <v>184.72</v>
      </c>
    </row>
    <row r="64" spans="1:3">
      <c r="A64" s="12"/>
      <c r="B64" s="22" t="s">
        <v>82</v>
      </c>
      <c r="C64" s="10">
        <v>559.26</v>
      </c>
    </row>
    <row r="65" spans="1:8">
      <c r="A65" s="12"/>
      <c r="B65" s="20" t="s">
        <v>83</v>
      </c>
      <c r="C65" s="10">
        <v>922.19999999999993</v>
      </c>
    </row>
    <row r="66" spans="1:8">
      <c r="A66" s="12"/>
      <c r="B66" s="20" t="s">
        <v>84</v>
      </c>
      <c r="C66" s="10">
        <v>310.7</v>
      </c>
    </row>
    <row r="67" spans="1:8" ht="31.2">
      <c r="A67" s="12"/>
      <c r="B67" s="20" t="s">
        <v>85</v>
      </c>
      <c r="C67" s="10">
        <v>286.86</v>
      </c>
    </row>
    <row r="68" spans="1:8">
      <c r="A68" s="12"/>
      <c r="B68" s="20" t="s">
        <v>86</v>
      </c>
      <c r="C68" s="10">
        <v>2305.5</v>
      </c>
    </row>
    <row r="69" spans="1:8">
      <c r="A69" s="12"/>
      <c r="B69" s="23" t="s">
        <v>87</v>
      </c>
      <c r="C69" s="10">
        <v>397.79</v>
      </c>
    </row>
    <row r="70" spans="1:8">
      <c r="A70" s="12"/>
      <c r="B70" s="23" t="s">
        <v>88</v>
      </c>
      <c r="C70" s="10">
        <v>339.96</v>
      </c>
    </row>
    <row r="71" spans="1:8">
      <c r="A71" s="12"/>
      <c r="B71" s="8" t="s">
        <v>89</v>
      </c>
      <c r="C71" s="10">
        <v>186.42000000000002</v>
      </c>
    </row>
    <row r="72" spans="1:8">
      <c r="A72" s="12"/>
      <c r="B72" s="20" t="s">
        <v>90</v>
      </c>
      <c r="C72" s="10">
        <v>3500</v>
      </c>
    </row>
    <row r="73" spans="1:8" ht="31.2">
      <c r="A73" s="12"/>
      <c r="B73" s="20" t="s">
        <v>91</v>
      </c>
      <c r="C73" s="10">
        <v>141.41999999999999</v>
      </c>
    </row>
    <row r="74" spans="1:8">
      <c r="A74" s="12"/>
      <c r="B74" s="20" t="s">
        <v>92</v>
      </c>
      <c r="C74" s="10">
        <v>377.58749999999998</v>
      </c>
    </row>
    <row r="75" spans="1:8" ht="17.25" customHeight="1">
      <c r="A75" s="12"/>
      <c r="B75" s="20" t="s">
        <v>93</v>
      </c>
      <c r="C75" s="10">
        <v>8025.4</v>
      </c>
    </row>
    <row r="76" spans="1:8">
      <c r="A76" s="12"/>
      <c r="B76" s="20" t="s">
        <v>86</v>
      </c>
      <c r="C76" s="10">
        <v>3600</v>
      </c>
    </row>
    <row r="77" spans="1:8">
      <c r="A77" s="12"/>
      <c r="B77" s="9" t="s">
        <v>94</v>
      </c>
      <c r="C77" s="14">
        <f>SUM(C55:C76)</f>
        <v>23944.843499999999</v>
      </c>
    </row>
    <row r="78" spans="1:8">
      <c r="A78" s="18"/>
      <c r="B78" s="9" t="s">
        <v>111</v>
      </c>
      <c r="C78" s="14">
        <v>27767.706000000006</v>
      </c>
    </row>
    <row r="79" spans="1:8">
      <c r="A79" s="8"/>
      <c r="B79" s="9" t="s">
        <v>95</v>
      </c>
      <c r="C79" s="14">
        <f>C14+C26+C34+C40+C44+C47+C52+C77+C78</f>
        <v>157365.03399999999</v>
      </c>
    </row>
    <row r="80" spans="1:8" s="27" customFormat="1">
      <c r="A80" s="24"/>
      <c r="B80" s="25" t="s">
        <v>100</v>
      </c>
      <c r="C80" s="26">
        <v>106154.04</v>
      </c>
      <c r="D80" s="11"/>
      <c r="E80" s="11"/>
      <c r="F80" s="11"/>
      <c r="G80" s="11"/>
      <c r="H80" s="11"/>
    </row>
    <row r="81" spans="1:6" s="6" customFormat="1">
      <c r="A81" s="28"/>
      <c r="B81" s="25" t="s">
        <v>101</v>
      </c>
      <c r="C81" s="29">
        <v>93533.91</v>
      </c>
      <c r="D81" s="30"/>
      <c r="E81" s="30"/>
      <c r="F81" s="30"/>
    </row>
    <row r="82" spans="1:6" s="6" customFormat="1">
      <c r="A82" s="28"/>
      <c r="B82" s="25" t="s">
        <v>103</v>
      </c>
      <c r="C82" s="31">
        <f>C81-C79</f>
        <v>-63831.123999999982</v>
      </c>
      <c r="D82" s="32"/>
      <c r="E82" s="32"/>
      <c r="F82" s="32"/>
    </row>
    <row r="83" spans="1:6" s="6" customFormat="1">
      <c r="A83" s="28"/>
      <c r="B83" s="25" t="s">
        <v>102</v>
      </c>
      <c r="C83" s="31">
        <f>C5+C82</f>
        <v>-203076.6575</v>
      </c>
      <c r="D83" s="32"/>
      <c r="E83" s="32"/>
      <c r="F83" s="32"/>
    </row>
    <row r="84" spans="1:6" s="7" customFormat="1">
      <c r="A84" s="36"/>
      <c r="B84" s="36"/>
      <c r="C84" s="33"/>
    </row>
  </sheetData>
  <mergeCells count="4">
    <mergeCell ref="A1:B1"/>
    <mergeCell ref="A3:B3"/>
    <mergeCell ref="A84:B84"/>
    <mergeCell ref="A2:B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2023-01-13T02:31:06Z</dcterms:created>
  <dcterms:modified xsi:type="dcterms:W3CDTF">2023-02-15T02:58:36Z</dcterms:modified>
</cp:coreProperties>
</file>