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4" i="1"/>
  <c r="C26"/>
  <c r="C34"/>
  <c r="C40"/>
  <c r="C44"/>
  <c r="C47"/>
  <c r="C54"/>
  <c r="C90"/>
  <c r="C92"/>
  <c r="C97"/>
  <c r="C98"/>
</calcChain>
</file>

<file path=xl/sharedStrings.xml><?xml version="1.0" encoding="utf-8"?>
<sst xmlns="http://schemas.openxmlformats.org/spreadsheetml/2006/main" count="136" uniqueCount="133">
  <si>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</si>
  <si>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</si>
  <si>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</si>
  <si>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</si>
  <si>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</si>
  <si>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</si>
  <si>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</si>
  <si>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</si>
  <si>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</si>
  <si>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</si>
  <si>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кровли 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</si>
  <si>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</si>
  <si>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</si>
  <si>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</si>
  <si>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</si>
  <si>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</si>
  <si>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</si>
  <si>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</si>
  <si>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</si>
  <si>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</si>
  <si>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</si>
  <si>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</si>
  <si>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</si>
  <si>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</si>
  <si>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</si>
  <si>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</si>
  <si>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</si>
  <si>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</si>
  <si>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</si>
  <si>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</si>
  <si>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</si>
  <si>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</si>
  <si>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</si>
  <si>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</si>
  <si>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</si>
  <si>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</si>
  <si>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</si>
  <si>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</si>
  <si>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</si>
  <si>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</si>
  <si>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</si>
  <si>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</si>
  <si>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</si>
  <si>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</si>
  <si>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</si>
  <si>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</si>
  <si>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</si>
  <si>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</si>
  <si>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</si>
  <si>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</si>
  <si>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</si>
  <si>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</si>
  <si>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</si>
  <si>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</si>
  <si>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</si>
  <si>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</si>
  <si>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</si>
  <si>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</si>
  <si>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</si>
  <si>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</si>
  <si>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</si>
  <si>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</si>
  <si>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</si>
  <si>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</si>
  <si>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</si>
  <si>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</si>
  <si>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</si>
  <si>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</si>
  <si>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</si>
  <si>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</si>
  <si>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</si>
  <si>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</si>
  <si>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</si>
  <si>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</si>
  <si>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</si>
  <si>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</si>
  <si>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</si>
  <si>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замена энергосберегающего патрона на лестничной клетке 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</si>
  <si>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</si>
  <si>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</si>
  <si>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</si>
  <si>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канализации в МКД коллектор</t>
  </si>
  <si>
    <t>обработка подвала после устранения засора канализации в МКД</t>
  </si>
  <si>
    <t>смена паронитовых прокладок шлангов компрессора при промывке ВСО</t>
  </si>
  <si>
    <t>подготовка оборудования ИТП к промывке системы отопления (узел ввода ГВС):</t>
  </si>
  <si>
    <t>установка ниппеля Ду 20мм латунь</t>
  </si>
  <si>
    <t>установка ниппель перехода Ду 20/25</t>
  </si>
  <si>
    <t>в</t>
  </si>
  <si>
    <t>уплотнение соединений сантехническим льном</t>
  </si>
  <si>
    <t xml:space="preserve">г </t>
  </si>
  <si>
    <t>установка сгона Ду 20мм</t>
  </si>
  <si>
    <t>д</t>
  </si>
  <si>
    <t>установка уголка чугунного 3/4</t>
  </si>
  <si>
    <t>установка крана шарового Ду15мм на стояке отопления кв.8</t>
  </si>
  <si>
    <t>прочистка конуса в ИТП смена прокладок</t>
  </si>
  <si>
    <t>прочистка фильтра в ИТП смена прокладок</t>
  </si>
  <si>
    <t xml:space="preserve"> 9.3</t>
  </si>
  <si>
    <t>Текущий ремонт конструктивных элементов (непредвиденные работы)</t>
  </si>
  <si>
    <t>утепление продухов мин.плитой</t>
  </si>
  <si>
    <t xml:space="preserve">укрепление шарниров дверей саморезами </t>
  </si>
  <si>
    <t xml:space="preserve">установка контейнера - сетку для раздельного сбора мусора </t>
  </si>
  <si>
    <t>ремонт  козырьков входов 1 и 2 пп:</t>
  </si>
  <si>
    <t xml:space="preserve">устройство покрытия и примыканий козырька из БИПОЛЯ ЭКП </t>
  </si>
  <si>
    <t>укрепление оцинкованных отбойников</t>
  </si>
  <si>
    <t>ремонт входной двери 2 п бруском</t>
  </si>
  <si>
    <t>смена стекла</t>
  </si>
  <si>
    <t>установка пружины на входную дверь</t>
  </si>
  <si>
    <t>установка тросовой пружины на входную дверь</t>
  </si>
  <si>
    <t>подгонка дверного полотна</t>
  </si>
  <si>
    <t>смена замка на подвальную дверь</t>
  </si>
  <si>
    <t>ремонт двери</t>
  </si>
  <si>
    <t>сталь оцинкованная</t>
  </si>
  <si>
    <t>смена бруска обвязки</t>
  </si>
  <si>
    <t>остекление двери</t>
  </si>
  <si>
    <t>покраска двери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</si>
  <si>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</si>
  <si>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</si>
  <si>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</si>
  <si>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ул.Гоголя 22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</si>
  <si>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</si>
  <si>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</si>
  <si>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</si>
  <si>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</si>
  <si>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>Дополнительные средства: план</t>
  </si>
  <si>
    <t>Дополнительные средства: фактически собраны</t>
  </si>
  <si>
    <t>Результат накоплением "+" - экономия "-" - перерасход</t>
  </si>
  <si>
    <t>Результат за 2022 год "+" - экономия "-" - перерасход</t>
  </si>
  <si>
    <t xml:space="preserve"> 1.5</t>
  </si>
  <si>
    <t xml:space="preserve"> 3.1</t>
  </si>
  <si>
    <t xml:space="preserve"> 4.2</t>
  </si>
  <si>
    <t>6.Дератизация</t>
  </si>
  <si>
    <t>7.Дезинсекция</t>
  </si>
  <si>
    <t>10. 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</si>
</sst>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/>
    <xf numFmtId="0" fontId="3" fillId="0" borderId="0" xfId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16" fontId="5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/>
    <xf numFmtId="2" fontId="5" fillId="0" borderId="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0" fontId="5" fillId="0" borderId="0" xfId="0" applyFont="1" applyFill="1"/>
    <xf numFmtId="0" fontId="5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/>
    <xf numFmtId="2" fontId="5" fillId="0" borderId="0" xfId="0" applyNumberFormat="1" applyFont="1" applyFill="1" applyBorder="1" applyAlignment="1">
      <alignment wrapText="1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topLeftCell="A76" workbookViewId="0">
      <selection activeCell="B95" sqref="B95"/>
    </sheetView>
  </sheetViews>
  <sheetFormatPr defaultColWidth="9.109375" defaultRowHeight="15.6"/>
  <cols>
    <col min="1" max="1" width="8.33203125" style="22" customWidth="1"/>
    <col min="2" max="2" width="68.6640625" style="22" customWidth="1"/>
    <col min="3" max="3" width="15.33203125" style="23" customWidth="1"/>
    <col min="4" max="200" width="9.109375" style="22" customWidth="1"/>
    <col min="201" max="201" width="5.109375" style="22" customWidth="1"/>
    <col min="202" max="202" width="49.5546875" style="22" customWidth="1"/>
    <col min="203" max="203" width="8.44140625" style="22" customWidth="1"/>
    <col min="204" max="204" width="7.33203125" style="22" customWidth="1"/>
    <col min="205" max="205" width="8.109375" style="22" customWidth="1"/>
    <col min="206" max="206" width="6.88671875" style="22" customWidth="1"/>
    <col min="207" max="207" width="9" style="22" customWidth="1"/>
    <col min="208" max="208" width="0.109375" style="22" customWidth="1"/>
    <col min="209" max="209" width="8.6640625" style="22" customWidth="1"/>
    <col min="210" max="211" width="6.6640625" style="22" customWidth="1"/>
    <col min="212" max="212" width="9" style="22" customWidth="1"/>
    <col min="213" max="219" width="6.6640625" style="22" customWidth="1"/>
    <col min="220" max="220" width="10.5546875" style="22" customWidth="1"/>
    <col min="221" max="224" width="9.109375" style="22" customWidth="1"/>
    <col min="225" max="225" width="12" style="22" customWidth="1"/>
    <col min="226" max="240" width="9.109375" style="22" customWidth="1"/>
    <col min="241" max="241" width="9.5546875" style="22" customWidth="1"/>
    <col min="242" max="16384" width="9.109375" style="22"/>
  </cols>
  <sheetData>
    <row r="1" spans="1:3" s="6" customFormat="1">
      <c r="A1" s="38" t="s">
        <v>119</v>
      </c>
      <c r="B1" s="38"/>
      <c r="C1" s="5"/>
    </row>
    <row r="2" spans="1:3" s="6" customFormat="1">
      <c r="A2" s="38" t="s">
        <v>117</v>
      </c>
      <c r="B2" s="38"/>
      <c r="C2" s="5"/>
    </row>
    <row r="3" spans="1:3" s="6" customFormat="1">
      <c r="A3" s="38" t="s">
        <v>118</v>
      </c>
      <c r="B3" s="38"/>
      <c r="C3" s="5"/>
    </row>
    <row r="4" spans="1:3" s="6" customFormat="1">
      <c r="A4" s="4"/>
      <c r="B4" s="4"/>
      <c r="C4" s="5"/>
    </row>
    <row r="5" spans="1:3" s="7" customFormat="1" ht="16.2">
      <c r="A5" s="1"/>
      <c r="B5" s="2" t="s">
        <v>120</v>
      </c>
      <c r="C5" s="3">
        <v>-65921.073999999979</v>
      </c>
    </row>
    <row r="6" spans="1:3">
      <c r="A6" s="8"/>
      <c r="B6" s="9" t="s">
        <v>0</v>
      </c>
      <c r="C6" s="10"/>
    </row>
    <row r="7" spans="1:3">
      <c r="A7" s="11" t="s">
        <v>1</v>
      </c>
      <c r="B7" s="8" t="s">
        <v>2</v>
      </c>
      <c r="C7" s="10"/>
    </row>
    <row r="8" spans="1:3" ht="24" customHeight="1">
      <c r="A8" s="11"/>
      <c r="B8" s="8" t="s">
        <v>3</v>
      </c>
      <c r="C8" s="10">
        <v>7273.3439999999991</v>
      </c>
    </row>
    <row r="9" spans="1:3">
      <c r="A9" s="12" t="s">
        <v>4</v>
      </c>
      <c r="B9" s="8" t="s">
        <v>5</v>
      </c>
      <c r="C9" s="10">
        <v>0</v>
      </c>
    </row>
    <row r="10" spans="1:3">
      <c r="A10" s="11"/>
      <c r="B10" s="8" t="s">
        <v>3</v>
      </c>
      <c r="C10" s="10">
        <v>8564.9279999999999</v>
      </c>
    </row>
    <row r="11" spans="1:3" ht="46.8">
      <c r="A11" s="11" t="s">
        <v>6</v>
      </c>
      <c r="B11" s="8" t="s">
        <v>7</v>
      </c>
      <c r="C11" s="10">
        <v>1215.768</v>
      </c>
    </row>
    <row r="12" spans="1:3" ht="23.25" customHeight="1">
      <c r="A12" s="11" t="s">
        <v>8</v>
      </c>
      <c r="B12" s="8" t="s">
        <v>9</v>
      </c>
      <c r="C12" s="10">
        <v>92.79</v>
      </c>
    </row>
    <row r="13" spans="1:3">
      <c r="A13" s="11" t="s">
        <v>127</v>
      </c>
      <c r="B13" s="8" t="s">
        <v>10</v>
      </c>
      <c r="C13" s="10">
        <v>944.49600000000009</v>
      </c>
    </row>
    <row r="14" spans="1:3">
      <c r="A14" s="11"/>
      <c r="B14" s="9" t="s">
        <v>11</v>
      </c>
      <c r="C14" s="13">
        <f>SUM(C8:C13)</f>
        <v>18091.326000000001</v>
      </c>
    </row>
    <row r="15" spans="1:3" ht="31.2">
      <c r="A15" s="11" t="s">
        <v>12</v>
      </c>
      <c r="B15" s="9" t="s">
        <v>13</v>
      </c>
      <c r="C15" s="10"/>
    </row>
    <row r="16" spans="1:3">
      <c r="A16" s="11" t="s">
        <v>14</v>
      </c>
      <c r="B16" s="8" t="s">
        <v>15</v>
      </c>
      <c r="C16" s="10">
        <v>2019.3119999999999</v>
      </c>
    </row>
    <row r="17" spans="1:3">
      <c r="A17" s="11" t="s">
        <v>16</v>
      </c>
      <c r="B17" s="8" t="s">
        <v>17</v>
      </c>
      <c r="C17" s="10">
        <v>693.08799999999997</v>
      </c>
    </row>
    <row r="18" spans="1:3">
      <c r="A18" s="11" t="s">
        <v>18</v>
      </c>
      <c r="B18" s="8" t="s">
        <v>19</v>
      </c>
      <c r="C18" s="10">
        <v>456.09199999999998</v>
      </c>
    </row>
    <row r="19" spans="1:3">
      <c r="A19" s="11" t="s">
        <v>20</v>
      </c>
      <c r="B19" s="8" t="s">
        <v>21</v>
      </c>
      <c r="C19" s="10">
        <v>1302.44</v>
      </c>
    </row>
    <row r="20" spans="1:3">
      <c r="A20" s="11" t="s">
        <v>22</v>
      </c>
      <c r="B20" s="8" t="s">
        <v>23</v>
      </c>
      <c r="C20" s="10">
        <v>3878.7839999999997</v>
      </c>
    </row>
    <row r="21" spans="1:3">
      <c r="A21" s="11" t="s">
        <v>24</v>
      </c>
      <c r="B21" s="8" t="s">
        <v>25</v>
      </c>
      <c r="C21" s="10">
        <v>5489.1720000000005</v>
      </c>
    </row>
    <row r="22" spans="1:3" ht="15.75" customHeight="1">
      <c r="A22" s="11" t="s">
        <v>26</v>
      </c>
      <c r="B22" s="8" t="s">
        <v>27</v>
      </c>
      <c r="C22" s="10">
        <v>1744.8000000000002</v>
      </c>
    </row>
    <row r="23" spans="1:3" ht="31.2">
      <c r="A23" s="11" t="s">
        <v>28</v>
      </c>
      <c r="B23" s="8" t="s">
        <v>29</v>
      </c>
      <c r="C23" s="10">
        <v>440.76599999999996</v>
      </c>
    </row>
    <row r="24" spans="1:3" ht="46.8">
      <c r="A24" s="11" t="s">
        <v>30</v>
      </c>
      <c r="B24" s="8" t="s">
        <v>31</v>
      </c>
      <c r="C24" s="10">
        <v>3899.2589999999996</v>
      </c>
    </row>
    <row r="25" spans="1:3">
      <c r="A25" s="11" t="s">
        <v>32</v>
      </c>
      <c r="B25" s="8" t="s">
        <v>33</v>
      </c>
      <c r="C25" s="10">
        <v>743.20799999999997</v>
      </c>
    </row>
    <row r="26" spans="1:3">
      <c r="A26" s="11"/>
      <c r="B26" s="9" t="s">
        <v>34</v>
      </c>
      <c r="C26" s="13">
        <f>SUM(C16:C25)</f>
        <v>20666.920999999998</v>
      </c>
    </row>
    <row r="27" spans="1:3">
      <c r="A27" s="11"/>
      <c r="B27" s="9" t="s">
        <v>35</v>
      </c>
      <c r="C27" s="10"/>
    </row>
    <row r="28" spans="1:3">
      <c r="A28" s="14" t="s">
        <v>128</v>
      </c>
      <c r="B28" s="8" t="s">
        <v>37</v>
      </c>
      <c r="C28" s="10">
        <v>18028.8</v>
      </c>
    </row>
    <row r="29" spans="1:3">
      <c r="A29" s="14" t="s">
        <v>36</v>
      </c>
      <c r="B29" s="8" t="s">
        <v>39</v>
      </c>
      <c r="C29" s="10">
        <v>13338</v>
      </c>
    </row>
    <row r="30" spans="1:3">
      <c r="A30" s="14" t="s">
        <v>38</v>
      </c>
      <c r="B30" s="8" t="s">
        <v>41</v>
      </c>
      <c r="C30" s="10">
        <v>7215</v>
      </c>
    </row>
    <row r="31" spans="1:3">
      <c r="A31" s="14" t="s">
        <v>40</v>
      </c>
      <c r="B31" s="8" t="s">
        <v>43</v>
      </c>
      <c r="C31" s="10">
        <v>495.3</v>
      </c>
    </row>
    <row r="32" spans="1:3">
      <c r="A32" s="14" t="s">
        <v>42</v>
      </c>
      <c r="B32" s="8" t="s">
        <v>45</v>
      </c>
      <c r="C32" s="10">
        <v>5612.04</v>
      </c>
    </row>
    <row r="33" spans="1:3">
      <c r="A33" s="11" t="s">
        <v>44</v>
      </c>
      <c r="B33" s="8" t="s">
        <v>48</v>
      </c>
      <c r="C33" s="10">
        <v>138.55000000000001</v>
      </c>
    </row>
    <row r="34" spans="1:3">
      <c r="A34" s="11"/>
      <c r="B34" s="9" t="s">
        <v>49</v>
      </c>
      <c r="C34" s="13">
        <f>SUM(C28:C33)</f>
        <v>44827.69000000001</v>
      </c>
    </row>
    <row r="35" spans="1:3">
      <c r="A35" s="11"/>
      <c r="B35" s="9" t="s">
        <v>50</v>
      </c>
      <c r="C35" s="10"/>
    </row>
    <row r="36" spans="1:3" s="24" customFormat="1">
      <c r="A36" s="14" t="s">
        <v>51</v>
      </c>
      <c r="B36" s="8" t="s">
        <v>52</v>
      </c>
      <c r="C36" s="15">
        <v>4931.1900000000005</v>
      </c>
    </row>
    <row r="37" spans="1:3">
      <c r="A37" s="11" t="s">
        <v>129</v>
      </c>
      <c r="B37" s="8" t="s">
        <v>54</v>
      </c>
      <c r="C37" s="10">
        <v>9340.65</v>
      </c>
    </row>
    <row r="38" spans="1:3" ht="31.2">
      <c r="A38" s="11" t="s">
        <v>53</v>
      </c>
      <c r="B38" s="8" t="s">
        <v>56</v>
      </c>
      <c r="C38" s="10">
        <v>3685.77</v>
      </c>
    </row>
    <row r="39" spans="1:3">
      <c r="A39" s="11" t="s">
        <v>55</v>
      </c>
      <c r="B39" s="8" t="s">
        <v>57</v>
      </c>
      <c r="C39" s="10">
        <v>1507.56</v>
      </c>
    </row>
    <row r="40" spans="1:3">
      <c r="A40" s="11"/>
      <c r="B40" s="9" t="s">
        <v>58</v>
      </c>
      <c r="C40" s="13">
        <f>SUM(C36:C39)</f>
        <v>19465.170000000002</v>
      </c>
    </row>
    <row r="41" spans="1:3">
      <c r="A41" s="11"/>
      <c r="B41" s="9" t="s">
        <v>59</v>
      </c>
      <c r="C41" s="10"/>
    </row>
    <row r="42" spans="1:3" ht="31.2">
      <c r="A42" s="11" t="s">
        <v>60</v>
      </c>
      <c r="B42" s="8" t="s">
        <v>61</v>
      </c>
      <c r="C42" s="10">
        <v>6866.6400000000012</v>
      </c>
    </row>
    <row r="43" spans="1:3">
      <c r="A43" s="11" t="s">
        <v>62</v>
      </c>
      <c r="B43" s="8" t="s">
        <v>63</v>
      </c>
      <c r="C43" s="10">
        <v>1918.6200000000003</v>
      </c>
    </row>
    <row r="44" spans="1:3">
      <c r="A44" s="11"/>
      <c r="B44" s="9" t="s">
        <v>64</v>
      </c>
      <c r="C44" s="13">
        <f>SUM(C42:C43)</f>
        <v>8785.260000000002</v>
      </c>
    </row>
    <row r="45" spans="1:3">
      <c r="A45" s="16"/>
      <c r="B45" s="9" t="s">
        <v>130</v>
      </c>
      <c r="C45" s="10">
        <v>948.70400000000006</v>
      </c>
    </row>
    <row r="46" spans="1:3">
      <c r="A46" s="16"/>
      <c r="B46" s="9" t="s">
        <v>131</v>
      </c>
      <c r="C46" s="10">
        <v>930.65800000000013</v>
      </c>
    </row>
    <row r="47" spans="1:3">
      <c r="A47" s="11"/>
      <c r="B47" s="8"/>
      <c r="C47" s="13">
        <f>SUM(C45:C46)</f>
        <v>1879.3620000000001</v>
      </c>
    </row>
    <row r="48" spans="1:3">
      <c r="A48" s="11"/>
      <c r="B48" s="9" t="s">
        <v>65</v>
      </c>
      <c r="C48" s="10"/>
    </row>
    <row r="49" spans="1:3">
      <c r="A49" s="11" t="s">
        <v>66</v>
      </c>
      <c r="B49" s="8" t="s">
        <v>67</v>
      </c>
      <c r="C49" s="10">
        <v>3616.9800000000005</v>
      </c>
    </row>
    <row r="50" spans="1:3">
      <c r="A50" s="11" t="s">
        <v>68</v>
      </c>
      <c r="B50" s="8" t="s">
        <v>69</v>
      </c>
      <c r="C50" s="10">
        <v>4800.12</v>
      </c>
    </row>
    <row r="51" spans="1:3" ht="46.8">
      <c r="A51" s="11"/>
      <c r="B51" s="8" t="s">
        <v>70</v>
      </c>
      <c r="C51" s="10">
        <v>3521.579999999999</v>
      </c>
    </row>
    <row r="52" spans="1:3" ht="46.8">
      <c r="A52" s="11"/>
      <c r="B52" s="8" t="s">
        <v>71</v>
      </c>
      <c r="C52" s="10">
        <v>3521.579999999999</v>
      </c>
    </row>
    <row r="53" spans="1:3" ht="46.8">
      <c r="A53" s="11"/>
      <c r="B53" s="8" t="s">
        <v>72</v>
      </c>
      <c r="C53" s="10">
        <v>3521.579999999999</v>
      </c>
    </row>
    <row r="54" spans="1:3">
      <c r="A54" s="11"/>
      <c r="B54" s="9" t="s">
        <v>73</v>
      </c>
      <c r="C54" s="13">
        <f>SUM(C49:C53)</f>
        <v>18981.839999999997</v>
      </c>
    </row>
    <row r="55" spans="1:3">
      <c r="A55" s="11"/>
      <c r="B55" s="9" t="s">
        <v>74</v>
      </c>
      <c r="C55" s="10"/>
    </row>
    <row r="56" spans="1:3" ht="21" customHeight="1">
      <c r="A56" s="11" t="s">
        <v>75</v>
      </c>
      <c r="B56" s="9" t="s">
        <v>76</v>
      </c>
      <c r="C56" s="10">
        <v>0</v>
      </c>
    </row>
    <row r="57" spans="1:3">
      <c r="A57" s="17"/>
      <c r="B57" s="18" t="s">
        <v>77</v>
      </c>
      <c r="C57" s="10">
        <v>402.16</v>
      </c>
    </row>
    <row r="58" spans="1:3">
      <c r="A58" s="17"/>
      <c r="B58" s="18" t="s">
        <v>78</v>
      </c>
      <c r="C58" s="10">
        <v>402.16</v>
      </c>
    </row>
    <row r="59" spans="1:3" ht="31.2">
      <c r="A59" s="11" t="s">
        <v>79</v>
      </c>
      <c r="B59" s="9" t="s">
        <v>80</v>
      </c>
      <c r="C59" s="10">
        <v>0</v>
      </c>
    </row>
    <row r="60" spans="1:3">
      <c r="A60" s="11"/>
      <c r="B60" s="19" t="s">
        <v>81</v>
      </c>
      <c r="C60" s="10">
        <v>0</v>
      </c>
    </row>
    <row r="61" spans="1:3">
      <c r="A61" s="11"/>
      <c r="B61" s="20" t="s">
        <v>82</v>
      </c>
      <c r="C61" s="10">
        <v>80.399999999999991</v>
      </c>
    </row>
    <row r="62" spans="1:3" ht="31.2">
      <c r="A62" s="17"/>
      <c r="B62" s="18" t="s">
        <v>83</v>
      </c>
      <c r="C62" s="10">
        <v>0</v>
      </c>
    </row>
    <row r="63" spans="1:3" ht="31.2">
      <c r="A63" s="17"/>
      <c r="B63" s="21" t="s">
        <v>84</v>
      </c>
      <c r="C63" s="10">
        <v>0</v>
      </c>
    </row>
    <row r="64" spans="1:3">
      <c r="A64" s="17" t="s">
        <v>46</v>
      </c>
      <c r="B64" s="18" t="s">
        <v>85</v>
      </c>
      <c r="C64" s="10">
        <v>218.43</v>
      </c>
    </row>
    <row r="65" spans="1:3">
      <c r="A65" s="17" t="s">
        <v>47</v>
      </c>
      <c r="B65" s="18" t="s">
        <v>86</v>
      </c>
      <c r="C65" s="10">
        <v>218.43</v>
      </c>
    </row>
    <row r="66" spans="1:3">
      <c r="A66" s="17" t="s">
        <v>87</v>
      </c>
      <c r="B66" s="18" t="s">
        <v>88</v>
      </c>
      <c r="C66" s="10">
        <v>21.965000000000003</v>
      </c>
    </row>
    <row r="67" spans="1:3">
      <c r="A67" s="17" t="s">
        <v>89</v>
      </c>
      <c r="B67" s="18" t="s">
        <v>90</v>
      </c>
      <c r="C67" s="10">
        <v>216.89</v>
      </c>
    </row>
    <row r="68" spans="1:3">
      <c r="A68" s="17" t="s">
        <v>91</v>
      </c>
      <c r="B68" s="18" t="s">
        <v>92</v>
      </c>
      <c r="C68" s="10">
        <v>109.25</v>
      </c>
    </row>
    <row r="69" spans="1:3">
      <c r="A69" s="11"/>
      <c r="B69" s="20" t="s">
        <v>93</v>
      </c>
      <c r="C69" s="10">
        <v>699.11</v>
      </c>
    </row>
    <row r="70" spans="1:3">
      <c r="A70" s="11"/>
      <c r="B70" s="20" t="s">
        <v>94</v>
      </c>
      <c r="C70" s="10">
        <v>364.17</v>
      </c>
    </row>
    <row r="71" spans="1:3">
      <c r="A71" s="11"/>
      <c r="B71" s="20" t="s">
        <v>95</v>
      </c>
      <c r="C71" s="10">
        <v>242.78</v>
      </c>
    </row>
    <row r="72" spans="1:3" ht="31.2">
      <c r="A72" s="11" t="s">
        <v>96</v>
      </c>
      <c r="B72" s="9" t="s">
        <v>97</v>
      </c>
      <c r="C72" s="10">
        <v>0</v>
      </c>
    </row>
    <row r="73" spans="1:3">
      <c r="A73" s="11"/>
      <c r="B73" s="20" t="s">
        <v>98</v>
      </c>
      <c r="C73" s="10">
        <v>494.37599999999998</v>
      </c>
    </row>
    <row r="74" spans="1:3">
      <c r="A74" s="11"/>
      <c r="B74" s="8" t="s">
        <v>99</v>
      </c>
      <c r="C74" s="10">
        <v>184.72</v>
      </c>
    </row>
    <row r="75" spans="1:3" ht="18" customHeight="1">
      <c r="A75" s="11"/>
      <c r="B75" s="8" t="s">
        <v>100</v>
      </c>
      <c r="C75" s="10">
        <v>244.4</v>
      </c>
    </row>
    <row r="76" spans="1:3">
      <c r="A76" s="11"/>
      <c r="B76" s="9" t="s">
        <v>101</v>
      </c>
      <c r="C76" s="10">
        <v>0</v>
      </c>
    </row>
    <row r="77" spans="1:3">
      <c r="A77" s="11" t="s">
        <v>46</v>
      </c>
      <c r="B77" s="8" t="s">
        <v>102</v>
      </c>
      <c r="C77" s="10">
        <v>8506.9239999999991</v>
      </c>
    </row>
    <row r="78" spans="1:3">
      <c r="A78" s="11" t="s">
        <v>47</v>
      </c>
      <c r="B78" s="8" t="s">
        <v>103</v>
      </c>
      <c r="C78" s="10">
        <v>1572.84</v>
      </c>
    </row>
    <row r="79" spans="1:3">
      <c r="A79" s="11"/>
      <c r="B79" s="8" t="s">
        <v>104</v>
      </c>
      <c r="C79" s="10">
        <v>1268.01</v>
      </c>
    </row>
    <row r="80" spans="1:3">
      <c r="A80" s="11"/>
      <c r="B80" s="8" t="s">
        <v>105</v>
      </c>
      <c r="C80" s="10">
        <v>96.765200000000007</v>
      </c>
    </row>
    <row r="81" spans="1:6">
      <c r="A81" s="11"/>
      <c r="B81" s="8" t="s">
        <v>106</v>
      </c>
      <c r="C81" s="10">
        <v>795.58</v>
      </c>
    </row>
    <row r="82" spans="1:6">
      <c r="A82" s="11"/>
      <c r="B82" s="8" t="s">
        <v>107</v>
      </c>
      <c r="C82" s="10">
        <v>397.79</v>
      </c>
    </row>
    <row r="83" spans="1:6">
      <c r="A83" s="11"/>
      <c r="B83" s="8" t="s">
        <v>108</v>
      </c>
      <c r="C83" s="10">
        <v>160.74</v>
      </c>
    </row>
    <row r="84" spans="1:6">
      <c r="A84" s="11"/>
      <c r="B84" s="8" t="s">
        <v>109</v>
      </c>
      <c r="C84" s="10">
        <v>388.99</v>
      </c>
    </row>
    <row r="85" spans="1:6">
      <c r="A85" s="11"/>
      <c r="B85" s="9" t="s">
        <v>110</v>
      </c>
      <c r="C85" s="10">
        <v>0</v>
      </c>
    </row>
    <row r="86" spans="1:6">
      <c r="A86" s="11"/>
      <c r="B86" s="8" t="s">
        <v>111</v>
      </c>
      <c r="C86" s="10">
        <v>2866.8119999999999</v>
      </c>
    </row>
    <row r="87" spans="1:6">
      <c r="A87" s="11"/>
      <c r="B87" s="8" t="s">
        <v>112</v>
      </c>
      <c r="C87" s="10">
        <v>1268.01</v>
      </c>
    </row>
    <row r="88" spans="1:6">
      <c r="A88" s="11"/>
      <c r="B88" s="8" t="s">
        <v>113</v>
      </c>
      <c r="C88" s="10">
        <v>276.47199999999998</v>
      </c>
    </row>
    <row r="89" spans="1:6">
      <c r="A89" s="11"/>
      <c r="B89" s="8" t="s">
        <v>114</v>
      </c>
      <c r="C89" s="10">
        <v>1333.0200000000002</v>
      </c>
    </row>
    <row r="90" spans="1:6">
      <c r="A90" s="11"/>
      <c r="B90" s="9" t="s">
        <v>115</v>
      </c>
      <c r="C90" s="13">
        <f>SUM(C57:C89)</f>
        <v>22831.194200000005</v>
      </c>
    </row>
    <row r="91" spans="1:6">
      <c r="A91" s="16"/>
      <c r="B91" s="9" t="s">
        <v>132</v>
      </c>
      <c r="C91" s="13">
        <v>26019.180000000004</v>
      </c>
    </row>
    <row r="92" spans="1:6">
      <c r="A92" s="8"/>
      <c r="B92" s="9" t="s">
        <v>116</v>
      </c>
      <c r="C92" s="13">
        <f>C14+C26+C34+C40+C44+C47+C54+C90+C91</f>
        <v>181547.94319999998</v>
      </c>
    </row>
    <row r="93" spans="1:6" s="30" customFormat="1">
      <c r="A93" s="25"/>
      <c r="B93" s="26" t="s">
        <v>121</v>
      </c>
      <c r="C93" s="27">
        <v>114107.76</v>
      </c>
      <c r="D93" s="28"/>
      <c r="E93" s="29"/>
      <c r="F93" s="29"/>
    </row>
    <row r="94" spans="1:6" s="31" customFormat="1">
      <c r="A94" s="25"/>
      <c r="B94" s="26" t="s">
        <v>122</v>
      </c>
      <c r="C94" s="27">
        <v>115809.5</v>
      </c>
      <c r="D94" s="28"/>
      <c r="E94" s="28"/>
      <c r="F94" s="28"/>
    </row>
    <row r="95" spans="1:6" s="31" customFormat="1">
      <c r="A95" s="25"/>
      <c r="B95" s="26" t="s">
        <v>123</v>
      </c>
      <c r="C95" s="27"/>
      <c r="D95" s="28"/>
      <c r="E95" s="28"/>
      <c r="F95" s="28"/>
    </row>
    <row r="96" spans="1:6" s="31" customFormat="1">
      <c r="A96" s="25"/>
      <c r="B96" s="26" t="s">
        <v>124</v>
      </c>
      <c r="C96" s="27"/>
      <c r="D96" s="28"/>
      <c r="E96" s="28"/>
      <c r="F96" s="28"/>
    </row>
    <row r="97" spans="1:6" s="31" customFormat="1">
      <c r="A97" s="25"/>
      <c r="B97" s="26" t="s">
        <v>126</v>
      </c>
      <c r="C97" s="32">
        <f>C94-C92</f>
        <v>-65738.44319999998</v>
      </c>
      <c r="D97" s="29"/>
      <c r="E97" s="29"/>
      <c r="F97" s="29"/>
    </row>
    <row r="98" spans="1:6" s="31" customFormat="1">
      <c r="A98" s="25"/>
      <c r="B98" s="26" t="s">
        <v>125</v>
      </c>
      <c r="C98" s="32">
        <f>C5+C97</f>
        <v>-131659.51719999994</v>
      </c>
      <c r="D98" s="29"/>
      <c r="E98" s="29"/>
      <c r="F98" s="29"/>
    </row>
    <row r="99" spans="1:6" s="34" customFormat="1">
      <c r="A99" s="39"/>
      <c r="B99" s="39"/>
      <c r="C99" s="33"/>
    </row>
    <row r="100" spans="1:6" s="34" customFormat="1">
      <c r="A100" s="39"/>
      <c r="B100" s="39"/>
      <c r="C100" s="33"/>
    </row>
    <row r="101" spans="1:6" s="34" customFormat="1">
      <c r="A101" s="39"/>
      <c r="B101" s="39"/>
      <c r="C101" s="33"/>
    </row>
    <row r="102" spans="1:6" s="36" customFormat="1">
      <c r="A102" s="35"/>
      <c r="C102" s="33"/>
    </row>
    <row r="103" spans="1:6" s="36" customFormat="1">
      <c r="A103" s="37"/>
      <c r="B103" s="37"/>
      <c r="C103" s="33"/>
    </row>
  </sheetData>
  <mergeCells count="7">
    <mergeCell ref="A103:B103"/>
    <mergeCell ref="A1:B1"/>
    <mergeCell ref="A3:B3"/>
    <mergeCell ref="A2:B2"/>
    <mergeCell ref="A99:B99"/>
    <mergeCell ref="A100:B100"/>
    <mergeCell ref="A101:B101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2023-01-13T03:04:39Z</dcterms:created>
  <dcterms:modified xsi:type="dcterms:W3CDTF">2023-02-15T03:02:36Z</dcterms:modified>
</cp:coreProperties>
</file>