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5" i="1"/>
  <c r="C66"/>
  <c r="C59"/>
  <c r="C40"/>
  <c r="C36"/>
  <c r="C30"/>
  <c r="C22"/>
  <c r="C13"/>
  <c r="C61"/>
</calcChain>
</file>

<file path=xl/sharedStrings.xml><?xml version="1.0" encoding="utf-8"?>
<sst xmlns="http://schemas.openxmlformats.org/spreadsheetml/2006/main" count="91" uniqueCount="89">
  <si>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</si>
  <si>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</si>
  <si>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</si>
  <si>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</si>
  <si>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</si>
  <si>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</si>
  <si>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</si>
  <si>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</si>
  <si>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</si>
  <si>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</si>
  <si>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</si>
  <si>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</si>
  <si>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</si>
  <si>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</si>
  <si>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</si>
  <si>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</si>
  <si>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</si>
  <si>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</si>
  <si>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</si>
  <si>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</si>
  <si>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</si>
  <si>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</si>
  <si>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</si>
  <si>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</si>
  <si>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</si>
  <si>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</si>
  <si>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</si>
  <si>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</si>
  <si>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</si>
  <si>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</si>
  <si>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</si>
  <si>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</si>
  <si>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</si>
  <si>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</si>
  <si>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</si>
  <si>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</si>
  <si>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</si>
  <si>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</si>
  <si>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</si>
  <si>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</si>
  <si>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</si>
  <si>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</si>
  <si>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</si>
  <si>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</si>
  <si>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</si>
  <si>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</si>
  <si>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</si>
  <si>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</si>
  <si>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</si>
  <si>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</si>
  <si>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</si>
  <si>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</si>
  <si>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</si>
  <si>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</si>
  <si>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</si>
  <si>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</si>
  <si>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</si>
  <si>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</si>
  <si>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</si>
  <si>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замена энергосберегающего патрона на лестничной клетке </t>
  </si>
  <si>
    <t>Текущий ремонт систем водоснабжения и водоотведения (непредвиденные работы)</t>
  </si>
  <si>
    <t>смена крана шарового Ду 15мм стояк кв. 15 (чердак)</t>
  </si>
  <si>
    <t xml:space="preserve">Текущий ремонт конструктивных элементов </t>
  </si>
  <si>
    <t>ремонт контейнера ТБО с заменой полосы металлической  Гоголя 1А,2А</t>
  </si>
  <si>
    <t>очистка кровель от снежных наносов с телевышки</t>
  </si>
  <si>
    <t>стоимость работы телевышки</t>
  </si>
  <si>
    <t>удаление сосулей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</si>
  <si>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</si>
  <si>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</si>
  <si>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>укрепление конька</t>
  </si>
  <si>
    <t xml:space="preserve">     Итого сумма затрат по дому</t>
  </si>
  <si>
    <t>по управлению и обслуживанию</t>
  </si>
  <si>
    <t>МКД по ул.Гоголя 2а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</si>
  <si>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</si>
  <si>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</si>
  <si>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</si>
  <si>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</si>
  <si>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 поступило</t>
  </si>
  <si>
    <t>Результат накоплением "+" - экономия "-" - перерасход</t>
  </si>
  <si>
    <t>Результат за 2022 год "+" - экономия "-" - перерасход</t>
  </si>
  <si>
    <t xml:space="preserve"> 2.3</t>
  </si>
  <si>
    <t xml:space="preserve"> 3.1</t>
  </si>
  <si>
    <t xml:space="preserve"> 6. Поверка и обсл.коллект.приборов учета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</si>
  <si>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</si>
  <si>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</si>
  <si>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</si>
  <si>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</si>
  <si>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                                   Итого по п.7</t>
  </si>
  <si>
    <t>8.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</si>
</sst>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2" fontId="5" fillId="0" borderId="1" xfId="2" applyNumberFormat="1" applyFont="1" applyBorder="1" applyAlignment="1"/>
    <xf numFmtId="0" fontId="5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NumberFormat="1" applyFont="1" applyBorder="1" applyAlignment="1">
      <alignment wrapText="1"/>
    </xf>
    <xf numFmtId="16" fontId="3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2" fontId="3" fillId="0" borderId="1" xfId="0" applyNumberFormat="1" applyFont="1" applyBorder="1"/>
    <xf numFmtId="0" fontId="3" fillId="0" borderId="0" xfId="0" applyFont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5" fillId="0" borderId="1" xfId="0" applyNumberFormat="1" applyFont="1" applyBorder="1" applyAlignment="1">
      <alignment wrapText="1"/>
    </xf>
    <xf numFmtId="0" fontId="3" fillId="0" borderId="1" xfId="1" applyFont="1" applyBorder="1"/>
    <xf numFmtId="0" fontId="5" fillId="0" borderId="1" xfId="1" applyFont="1" applyBorder="1"/>
    <xf numFmtId="2" fontId="5" fillId="0" borderId="1" xfId="2" applyNumberFormat="1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1" xfId="1" applyFont="1" applyBorder="1" applyAlignment="1"/>
    <xf numFmtId="0" fontId="3" fillId="0" borderId="0" xfId="0" applyFont="1" applyBorder="1" applyAlignment="1">
      <alignment vertical="center"/>
    </xf>
    <xf numFmtId="2" fontId="3" fillId="0" borderId="0" xfId="0" applyNumberFormat="1" applyFont="1" applyFill="1" applyAlignment="1">
      <alignment wrapText="1"/>
    </xf>
    <xf numFmtId="2" fontId="3" fillId="0" borderId="0" xfId="0" applyNumberFormat="1" applyFont="1" applyAlignment="1">
      <alignment wrapText="1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"/>
  <sheetViews>
    <sheetView tabSelected="1" topLeftCell="A46" workbookViewId="0">
      <selection activeCell="B63" sqref="B63"/>
    </sheetView>
  </sheetViews>
  <sheetFormatPr defaultColWidth="9.109375" defaultRowHeight="15.6"/>
  <cols>
    <col min="1" max="1" width="7.5546875" style="11" customWidth="1"/>
    <col min="2" max="2" width="75.33203125" style="11" customWidth="1"/>
    <col min="3" max="3" width="12.33203125" style="37" customWidth="1"/>
    <col min="4" max="6" width="9.109375" style="11" customWidth="1"/>
    <col min="7" max="7" width="38.6640625" style="11" customWidth="1"/>
    <col min="8" max="200" width="9.109375" style="11" customWidth="1"/>
    <col min="201" max="201" width="4.5546875" style="11" customWidth="1"/>
    <col min="202" max="202" width="64.5546875" style="11" customWidth="1"/>
    <col min="203" max="203" width="8.44140625" style="11" customWidth="1"/>
    <col min="204" max="204" width="7.33203125" style="11" customWidth="1"/>
    <col min="205" max="205" width="8.109375" style="11" customWidth="1"/>
    <col min="206" max="206" width="6.88671875" style="11" customWidth="1"/>
    <col min="207" max="207" width="9" style="11" customWidth="1"/>
    <col min="208" max="208" width="10.88671875" style="11" customWidth="1"/>
    <col min="209" max="212" width="0" style="11" hidden="1" customWidth="1"/>
    <col min="213" max="214" width="6.6640625" style="11" customWidth="1"/>
    <col min="215" max="215" width="7" style="11" customWidth="1"/>
    <col min="216" max="220" width="6.6640625" style="11" customWidth="1"/>
    <col min="221" max="251" width="9.109375" style="11" customWidth="1"/>
    <col min="252" max="252" width="13" style="11" customWidth="1"/>
    <col min="253" max="16384" width="9.109375" style="11"/>
  </cols>
  <sheetData>
    <row r="1" spans="1:3" s="6" customFormat="1">
      <c r="A1" s="38" t="s">
        <v>73</v>
      </c>
      <c r="B1" s="38"/>
      <c r="C1" s="5"/>
    </row>
    <row r="2" spans="1:3" s="6" customFormat="1">
      <c r="A2" s="38" t="s">
        <v>71</v>
      </c>
      <c r="B2" s="38"/>
      <c r="C2" s="5"/>
    </row>
    <row r="3" spans="1:3" s="6" customFormat="1">
      <c r="A3" s="38" t="s">
        <v>72</v>
      </c>
      <c r="B3" s="38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74</v>
      </c>
      <c r="C5" s="3">
        <v>-53825.844300000019</v>
      </c>
    </row>
    <row r="6" spans="1:3">
      <c r="A6" s="8"/>
      <c r="B6" s="9" t="s">
        <v>0</v>
      </c>
      <c r="C6" s="10"/>
    </row>
    <row r="7" spans="1:3" ht="15.75" customHeight="1">
      <c r="A7" s="12" t="s">
        <v>1</v>
      </c>
      <c r="B7" s="8" t="s">
        <v>2</v>
      </c>
      <c r="C7" s="10"/>
    </row>
    <row r="8" spans="1:3" ht="15" customHeight="1">
      <c r="A8" s="12"/>
      <c r="B8" s="8" t="s">
        <v>3</v>
      </c>
      <c r="C8" s="10">
        <v>4340.5439999999999</v>
      </c>
    </row>
    <row r="9" spans="1:3" ht="16.5" customHeight="1">
      <c r="A9" s="13" t="s">
        <v>4</v>
      </c>
      <c r="B9" s="8" t="s">
        <v>5</v>
      </c>
      <c r="C9" s="10"/>
    </row>
    <row r="10" spans="1:3">
      <c r="A10" s="12"/>
      <c r="B10" s="8" t="s">
        <v>3</v>
      </c>
      <c r="C10" s="10">
        <v>10222.655999999999</v>
      </c>
    </row>
    <row r="11" spans="1:3" ht="46.8">
      <c r="A11" s="12" t="s">
        <v>6</v>
      </c>
      <c r="B11" s="8" t="s">
        <v>7</v>
      </c>
      <c r="C11" s="10">
        <v>1154.6400000000001</v>
      </c>
    </row>
    <row r="12" spans="1:3" ht="16.5" customHeight="1">
      <c r="A12" s="12" t="s">
        <v>8</v>
      </c>
      <c r="B12" s="8" t="s">
        <v>9</v>
      </c>
      <c r="C12" s="10">
        <v>20.62</v>
      </c>
    </row>
    <row r="13" spans="1:3">
      <c r="A13" s="12"/>
      <c r="B13" s="9" t="s">
        <v>10</v>
      </c>
      <c r="C13" s="14">
        <f>SUM(C8:C12)</f>
        <v>15738.46</v>
      </c>
    </row>
    <row r="14" spans="1:3" ht="31.2">
      <c r="A14" s="12" t="s">
        <v>11</v>
      </c>
      <c r="B14" s="9" t="s">
        <v>12</v>
      </c>
      <c r="C14" s="10"/>
    </row>
    <row r="15" spans="1:3" ht="18.75" customHeight="1">
      <c r="A15" s="12" t="s">
        <v>13</v>
      </c>
      <c r="B15" s="8" t="s">
        <v>14</v>
      </c>
      <c r="C15" s="10">
        <v>2573.2584000000002</v>
      </c>
    </row>
    <row r="16" spans="1:3" ht="20.25" customHeight="1">
      <c r="A16" s="12" t="s">
        <v>80</v>
      </c>
      <c r="B16" s="8" t="s">
        <v>16</v>
      </c>
      <c r="C16" s="10">
        <v>663.01</v>
      </c>
    </row>
    <row r="17" spans="1:3" ht="21" customHeight="1">
      <c r="A17" s="12" t="s">
        <v>15</v>
      </c>
      <c r="B17" s="8" t="s">
        <v>18</v>
      </c>
      <c r="C17" s="10">
        <v>4942.8288000000002</v>
      </c>
    </row>
    <row r="18" spans="1:3" ht="18.75" customHeight="1">
      <c r="A18" s="12" t="s">
        <v>17</v>
      </c>
      <c r="B18" s="8" t="s">
        <v>20</v>
      </c>
      <c r="C18" s="10">
        <v>6994.9854000000005</v>
      </c>
    </row>
    <row r="19" spans="1:3" ht="19.5" customHeight="1">
      <c r="A19" s="12" t="s">
        <v>19</v>
      </c>
      <c r="B19" s="8" t="s">
        <v>22</v>
      </c>
      <c r="C19" s="10">
        <v>2901.6000000000004</v>
      </c>
    </row>
    <row r="20" spans="1:3" ht="31.2">
      <c r="A20" s="12" t="s">
        <v>21</v>
      </c>
      <c r="B20" s="8" t="s">
        <v>24</v>
      </c>
      <c r="C20" s="10">
        <v>299.48399999999998</v>
      </c>
    </row>
    <row r="21" spans="1:3" ht="31.2">
      <c r="A21" s="12" t="s">
        <v>23</v>
      </c>
      <c r="B21" s="8" t="s">
        <v>25</v>
      </c>
      <c r="C21" s="10">
        <v>3690.4139999999998</v>
      </c>
    </row>
    <row r="22" spans="1:3">
      <c r="A22" s="12"/>
      <c r="B22" s="9" t="s">
        <v>26</v>
      </c>
      <c r="C22" s="14">
        <f>SUM(C15:C21)</f>
        <v>22065.580600000001</v>
      </c>
    </row>
    <row r="23" spans="1:3">
      <c r="A23" s="12"/>
      <c r="B23" s="9" t="s">
        <v>27</v>
      </c>
      <c r="C23" s="10"/>
    </row>
    <row r="24" spans="1:3">
      <c r="A24" s="15" t="s">
        <v>81</v>
      </c>
      <c r="B24" s="8" t="s">
        <v>29</v>
      </c>
      <c r="C24" s="10">
        <v>6809.6</v>
      </c>
    </row>
    <row r="25" spans="1:3">
      <c r="A25" s="15" t="s">
        <v>28</v>
      </c>
      <c r="B25" s="8" t="s">
        <v>31</v>
      </c>
      <c r="C25" s="10">
        <v>4778.0450000000001</v>
      </c>
    </row>
    <row r="26" spans="1:3">
      <c r="A26" s="15" t="s">
        <v>30</v>
      </c>
      <c r="B26" s="8" t="s">
        <v>33</v>
      </c>
      <c r="C26" s="10">
        <v>2529.875</v>
      </c>
    </row>
    <row r="27" spans="1:3" ht="15.75" customHeight="1">
      <c r="A27" s="15" t="s">
        <v>32</v>
      </c>
      <c r="B27" s="8" t="s">
        <v>35</v>
      </c>
      <c r="C27" s="10">
        <v>177.77500000000001</v>
      </c>
    </row>
    <row r="28" spans="1:3" ht="16.5" customHeight="1">
      <c r="A28" s="15" t="s">
        <v>34</v>
      </c>
      <c r="B28" s="8" t="s">
        <v>37</v>
      </c>
      <c r="C28" s="10">
        <v>2971.08</v>
      </c>
    </row>
    <row r="29" spans="1:3">
      <c r="A29" s="12" t="s">
        <v>36</v>
      </c>
      <c r="B29" s="8" t="s">
        <v>38</v>
      </c>
      <c r="C29" s="10">
        <v>206.32999999999998</v>
      </c>
    </row>
    <row r="30" spans="1:3">
      <c r="A30" s="12"/>
      <c r="B30" s="9" t="s">
        <v>39</v>
      </c>
      <c r="C30" s="14">
        <f>SUM(C24:C29)</f>
        <v>17472.705000000002</v>
      </c>
    </row>
    <row r="31" spans="1:3">
      <c r="A31" s="12"/>
      <c r="B31" s="9" t="s">
        <v>40</v>
      </c>
      <c r="C31" s="10"/>
    </row>
    <row r="32" spans="1:3" s="17" customFormat="1">
      <c r="A32" s="15" t="s">
        <v>41</v>
      </c>
      <c r="B32" s="8" t="s">
        <v>42</v>
      </c>
      <c r="C32" s="16">
        <v>3595.7339999999999</v>
      </c>
    </row>
    <row r="33" spans="1:3">
      <c r="A33" s="12" t="s">
        <v>43</v>
      </c>
      <c r="B33" s="8" t="s">
        <v>44</v>
      </c>
      <c r="C33" s="10">
        <v>1198.578</v>
      </c>
    </row>
    <row r="34" spans="1:3">
      <c r="A34" s="12" t="s">
        <v>45</v>
      </c>
      <c r="B34" s="8" t="s">
        <v>46</v>
      </c>
      <c r="C34" s="10">
        <v>6079.2739999999994</v>
      </c>
    </row>
    <row r="35" spans="1:3" s="21" customFormat="1" ht="31.2">
      <c r="A35" s="18" t="s">
        <v>47</v>
      </c>
      <c r="B35" s="19" t="s">
        <v>48</v>
      </c>
      <c r="C35" s="20">
        <v>3595.7339999999999</v>
      </c>
    </row>
    <row r="36" spans="1:3">
      <c r="A36" s="12"/>
      <c r="B36" s="9" t="s">
        <v>49</v>
      </c>
      <c r="C36" s="14">
        <f>SUM(C32:C35)</f>
        <v>14469.32</v>
      </c>
    </row>
    <row r="37" spans="1:3">
      <c r="A37" s="12"/>
      <c r="B37" s="9" t="s">
        <v>50</v>
      </c>
      <c r="C37" s="10"/>
    </row>
    <row r="38" spans="1:3" ht="31.2">
      <c r="A38" s="12" t="s">
        <v>51</v>
      </c>
      <c r="B38" s="8" t="s">
        <v>52</v>
      </c>
      <c r="C38" s="10">
        <v>6608.3760000000002</v>
      </c>
    </row>
    <row r="39" spans="1:3" ht="21.75" customHeight="1">
      <c r="A39" s="12" t="s">
        <v>53</v>
      </c>
      <c r="B39" s="8" t="s">
        <v>54</v>
      </c>
      <c r="C39" s="10">
        <v>1846.4579999999996</v>
      </c>
    </row>
    <row r="40" spans="1:3">
      <c r="A40" s="12"/>
      <c r="B40" s="9" t="s">
        <v>55</v>
      </c>
      <c r="C40" s="14">
        <f>SUM(C38:C39)</f>
        <v>8454.8339999999989</v>
      </c>
    </row>
    <row r="41" spans="1:3">
      <c r="A41" s="12"/>
      <c r="B41" s="9" t="s">
        <v>82</v>
      </c>
      <c r="C41" s="10"/>
    </row>
    <row r="42" spans="1:3" ht="46.8">
      <c r="A42" s="12"/>
      <c r="B42" s="8" t="s">
        <v>56</v>
      </c>
      <c r="C42" s="10">
        <v>3521.579999999999</v>
      </c>
    </row>
    <row r="43" spans="1:3">
      <c r="A43" s="12"/>
      <c r="B43" s="9" t="s">
        <v>83</v>
      </c>
      <c r="C43" s="14">
        <v>3521.579999999999</v>
      </c>
    </row>
    <row r="44" spans="1:3">
      <c r="A44" s="12"/>
      <c r="B44" s="9" t="s">
        <v>84</v>
      </c>
      <c r="C44" s="10"/>
    </row>
    <row r="45" spans="1:3">
      <c r="A45" s="12" t="s">
        <v>85</v>
      </c>
      <c r="B45" s="9" t="s">
        <v>57</v>
      </c>
      <c r="C45" s="10"/>
    </row>
    <row r="46" spans="1:3">
      <c r="A46" s="22"/>
      <c r="B46" s="23" t="s">
        <v>58</v>
      </c>
      <c r="C46" s="10">
        <v>370.31</v>
      </c>
    </row>
    <row r="47" spans="1:3">
      <c r="A47" s="22"/>
      <c r="B47" s="23" t="s">
        <v>58</v>
      </c>
      <c r="C47" s="10">
        <v>402.16</v>
      </c>
    </row>
    <row r="48" spans="1:3">
      <c r="A48" s="22"/>
      <c r="B48" s="23" t="s">
        <v>59</v>
      </c>
      <c r="C48" s="10">
        <v>402.16</v>
      </c>
    </row>
    <row r="49" spans="1:3" ht="31.2">
      <c r="A49" s="12" t="s">
        <v>86</v>
      </c>
      <c r="B49" s="9" t="s">
        <v>60</v>
      </c>
      <c r="C49" s="10"/>
    </row>
    <row r="50" spans="1:3" s="26" customFormat="1">
      <c r="A50" s="24"/>
      <c r="B50" s="19" t="s">
        <v>61</v>
      </c>
      <c r="C50" s="25">
        <v>699.11</v>
      </c>
    </row>
    <row r="51" spans="1:3">
      <c r="A51" s="12"/>
      <c r="B51" s="9" t="s">
        <v>62</v>
      </c>
      <c r="C51" s="10"/>
    </row>
    <row r="52" spans="1:3">
      <c r="A52" s="12"/>
      <c r="B52" s="19" t="s">
        <v>63</v>
      </c>
      <c r="C52" s="10">
        <v>1066.9850000000001</v>
      </c>
    </row>
    <row r="53" spans="1:3">
      <c r="A53" s="12"/>
      <c r="B53" s="27" t="s">
        <v>64</v>
      </c>
      <c r="C53" s="10">
        <v>403.91</v>
      </c>
    </row>
    <row r="54" spans="1:3">
      <c r="A54" s="12"/>
      <c r="B54" s="27" t="s">
        <v>65</v>
      </c>
      <c r="C54" s="10">
        <v>922.19999999999993</v>
      </c>
    </row>
    <row r="55" spans="1:3">
      <c r="A55" s="12"/>
      <c r="B55" s="19" t="s">
        <v>66</v>
      </c>
      <c r="C55" s="10">
        <v>621.4</v>
      </c>
    </row>
    <row r="56" spans="1:3">
      <c r="A56" s="12"/>
      <c r="B56" s="28" t="s">
        <v>67</v>
      </c>
      <c r="C56" s="10">
        <v>383.67500000000001</v>
      </c>
    </row>
    <row r="57" spans="1:3" ht="16.5" customHeight="1">
      <c r="A57" s="12"/>
      <c r="B57" s="8" t="s">
        <v>68</v>
      </c>
      <c r="C57" s="10">
        <v>244.4</v>
      </c>
    </row>
    <row r="58" spans="1:3">
      <c r="A58" s="12"/>
      <c r="B58" s="27" t="s">
        <v>69</v>
      </c>
      <c r="C58" s="10">
        <v>642.57600000000002</v>
      </c>
    </row>
    <row r="59" spans="1:3">
      <c r="A59" s="12"/>
      <c r="B59" s="9" t="s">
        <v>87</v>
      </c>
      <c r="C59" s="14">
        <f>SUM(C46:C58)</f>
        <v>6158.8859999999995</v>
      </c>
    </row>
    <row r="60" spans="1:3" ht="18" customHeight="1">
      <c r="A60" s="29"/>
      <c r="B60" s="9" t="s">
        <v>88</v>
      </c>
      <c r="C60" s="14">
        <v>25040.561999999998</v>
      </c>
    </row>
    <row r="61" spans="1:3">
      <c r="A61" s="8"/>
      <c r="B61" s="9" t="s">
        <v>70</v>
      </c>
      <c r="C61" s="14">
        <f>C13+C22+C30+C36+C40+C59+C60+C43</f>
        <v>112921.92760000001</v>
      </c>
    </row>
    <row r="62" spans="1:3" s="33" customFormat="1">
      <c r="A62" s="30"/>
      <c r="B62" s="31" t="s">
        <v>75</v>
      </c>
      <c r="C62" s="32">
        <v>104178.96</v>
      </c>
    </row>
    <row r="63" spans="1:3" s="35" customFormat="1">
      <c r="A63" s="34"/>
      <c r="B63" s="31" t="s">
        <v>76</v>
      </c>
      <c r="C63" s="32">
        <v>97404.36</v>
      </c>
    </row>
    <row r="64" spans="1:3" s="35" customFormat="1">
      <c r="A64" s="34"/>
      <c r="B64" s="31" t="s">
        <v>77</v>
      </c>
      <c r="C64" s="32"/>
    </row>
    <row r="65" spans="1:3" s="35" customFormat="1">
      <c r="A65" s="30"/>
      <c r="B65" s="31" t="s">
        <v>79</v>
      </c>
      <c r="C65" s="3">
        <f>C63+C64-C61</f>
        <v>-15517.567600000009</v>
      </c>
    </row>
    <row r="66" spans="1:3" s="35" customFormat="1">
      <c r="A66" s="30"/>
      <c r="B66" s="31" t="s">
        <v>78</v>
      </c>
      <c r="C66" s="3">
        <f>C5+C65</f>
        <v>-69343.411900000036</v>
      </c>
    </row>
    <row r="67" spans="1:3" s="26" customFormat="1">
      <c r="C67" s="36"/>
    </row>
    <row r="68" spans="1:3" s="26" customFormat="1">
      <c r="C68" s="36"/>
    </row>
    <row r="69" spans="1:3" s="26" customFormat="1">
      <c r="C69" s="36"/>
    </row>
  </sheetData>
  <mergeCells count="3">
    <mergeCell ref="A1:B1"/>
    <mergeCell ref="A3:B3"/>
    <mergeCell ref="A2:B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2023-01-12T09:12:17Z</dcterms:created>
  <dcterms:modified xsi:type="dcterms:W3CDTF">2023-02-15T02:41:11Z</dcterms:modified>
</cp:coreProperties>
</file>