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45" i="1"/>
  <c r="C56"/>
  <c r="C64"/>
  <c r="C70"/>
  <c r="C73"/>
  <c r="C82"/>
  <c r="C88"/>
  <c r="C90"/>
  <c r="C93"/>
  <c r="C94"/>
  <c r="B9"/>
</calcChain>
</file>

<file path=xl/sharedStrings.xml><?xml version="1.0" encoding="utf-8"?>
<sst xmlns="http://schemas.openxmlformats.org/spreadsheetml/2006/main" count="173" uniqueCount="159">
  <si>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</si>
  <si>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</si>
  <si>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ул.Калинина, 15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</si>
  <si>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</si>
  <si>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</si>
  <si>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</si>
  <si>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</si>
  <si>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</si>
  <si>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</si>
  <si>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</si>
  <si>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</si>
  <si>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</si>
  <si>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</si>
  <si>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</si>
  <si>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</si>
  <si>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</si>
  <si>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</si>
  <si>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</si>
  <si>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</si>
  <si>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</si>
  <si>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</si>
  <si>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</si>
  <si>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</si>
  <si>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</si>
  <si>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</si>
  <si>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</si>
  <si>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</si>
  <si>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</si>
  <si>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 и сосули)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</si>
  <si>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</si>
  <si>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</si>
  <si>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</si>
  <si>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</si>
  <si>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</si>
  <si>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</si>
  <si>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</si>
  <si>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</si>
  <si>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</si>
  <si>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</si>
  <si>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</si>
  <si>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</si>
  <si>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</si>
  <si>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</si>
  <si>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</si>
  <si>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 (генеральная уборка)</t>
  </si>
  <si>
    <t xml:space="preserve">            ИТОГО по п. 1 :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</si>
  <si>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</si>
  <si>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</si>
  <si>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</si>
  <si>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</si>
  <si>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</si>
  <si>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</si>
  <si>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</si>
  <si>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</si>
  <si>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</si>
  <si>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</si>
  <si>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</si>
  <si>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</si>
  <si>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</si>
  <si>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</si>
  <si>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</si>
  <si>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</si>
  <si>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</si>
  <si>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</si>
  <si>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</si>
  <si>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</si>
  <si>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</si>
  <si>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</si>
  <si>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</si>
  <si>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4.1.</t>
  </si>
  <si>
    <t>Проведение технических осмотров и устранение незначительных неисправностей (констр.элем.) Прочистка засоренных неисправн.в системах вентиляции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</si>
  <si>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</si>
  <si>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</si>
  <si>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</si>
  <si>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</si>
  <si>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</si>
  <si>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</si>
  <si>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</si>
  <si>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</si>
  <si>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 xml:space="preserve"> 5.1</t>
  </si>
  <si>
    <t>Диспетчерское обслуживание</t>
  </si>
  <si>
    <t xml:space="preserve">            ИТОГО по п. 5 :</t>
  </si>
  <si>
    <t>6.</t>
  </si>
  <si>
    <t>7.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</si>
  <si>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</si>
  <si>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</si>
  <si>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гор воды</t>
  </si>
  <si>
    <t xml:space="preserve"> 8.2</t>
  </si>
  <si>
    <t>Обслуживание общедомовых приборов учета холодной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</si>
  <si>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</si>
  <si>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(вода гор.)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</si>
  <si>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</si>
  <si>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 хол.)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</si>
  <si>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</si>
  <si>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</si>
  <si>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(непредвиденные работы)</t>
  </si>
  <si>
    <t>Текущий ремонт систем конструкт.элементов) (непредвиденные работы</t>
  </si>
  <si>
    <t>очистка козырька от льда и снега с перекидыванием в валы в сторону</t>
  </si>
  <si>
    <t>открытие подвальных продухов</t>
  </si>
  <si>
    <t>закрытие продухов</t>
  </si>
  <si>
    <t xml:space="preserve">            ИТОГО по п. 9 :</t>
  </si>
  <si>
    <t>13.</t>
  </si>
  <si>
    <t xml:space="preserve">   Сумма затрат по дому   :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</si>
  <si>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</si>
  <si>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Калинина, 11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</si>
  <si>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</si>
  <si>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</si>
  <si>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</si>
  <si>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</si>
  <si>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</si>
  <si>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</si>
  <si>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</si>
  <si>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</si>
  <si>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</si>
  <si>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</si>
  <si>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</si>
  <si>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</si>
  <si>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</si>
  <si>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</si>
  <si>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</si>
  <si>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</si>
  <si>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</si>
  <si>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</si>
  <si>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</si>
  <si>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</si>
  <si>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</si>
  <si>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</si>
  <si>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</si>
  <si>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</si>
  <si>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</si>
  <si>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</si>
  <si>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</si>
  <si>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</si>
  <si>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</si>
  <si>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</si>
  <si>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</si>
  <si>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</si>
  <si>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07.07.2014)</t>
  </si>
  <si>
    <t>по управлению и обслуживанию</t>
  </si>
  <si>
    <t>МКД по ул.Калинина 15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</si>
  <si>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</si>
  <si>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</si>
  <si>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</si>
  <si>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</si>
  <si>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</si>
  <si>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</si>
  <si>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2.4</t>
  </si>
  <si>
    <t xml:space="preserve"> 2.6</t>
  </si>
  <si>
    <t>2.8.</t>
  </si>
  <si>
    <t>1. Содержание помещений общего пользования</t>
  </si>
  <si>
    <t>2. Уборка придомовой территории, входящей в состав общего имущества</t>
  </si>
  <si>
    <t>3. Подготовка многоквартирного дома к сезонной эксплуатации</t>
  </si>
  <si>
    <t>4. Проведение технических осмотров и мелкий ремонт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</si>
  <si>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</si>
  <si>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</si>
  <si>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</si>
  <si>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 xml:space="preserve"> 8.3</t>
  </si>
  <si>
    <t>10.Управление многоквартирным домом</t>
  </si>
  <si>
    <t xml:space="preserve"> 9.1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</si>
</sst>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8" fillId="0" borderId="1" xfId="1" applyFont="1" applyBorder="1" applyAlignment="1">
      <alignment wrapText="1"/>
    </xf>
    <xf numFmtId="2" fontId="8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8" fillId="0" borderId="1" xfId="2" applyNumberFormat="1" applyFont="1" applyBorder="1" applyAlignment="1">
      <alignment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wrapText="1"/>
    </xf>
    <xf numFmtId="0" fontId="7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left" vertical="center"/>
    </xf>
    <xf numFmtId="0" fontId="8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3"/>
  <sheetViews>
    <sheetView tabSelected="1" topLeftCell="A75" workbookViewId="0">
      <selection activeCell="B92" sqref="B92"/>
    </sheetView>
  </sheetViews>
  <sheetFormatPr defaultColWidth="9.109375" defaultRowHeight="15.6"/>
  <cols>
    <col min="1" max="1" width="6.109375" style="55" customWidth="1"/>
    <col min="2" max="2" width="78.77734375" style="54" customWidth="1"/>
    <col min="3" max="3" width="17.109375" style="54" customWidth="1"/>
    <col min="4" max="200" width="9.109375" style="54" customWidth="1"/>
    <col min="201" max="201" width="5.44140625" style="54" customWidth="1"/>
    <col min="202" max="202" width="46" style="54" customWidth="1"/>
    <col min="203" max="206" width="9.109375" style="54" customWidth="1"/>
    <col min="207" max="211" width="8.88671875" style="54" customWidth="1"/>
    <col min="212" max="212" width="10.5546875" style="54" customWidth="1"/>
    <col min="213" max="220" width="8.88671875" style="54" customWidth="1"/>
    <col min="221" max="16384" width="9.109375" style="54"/>
  </cols>
  <sheetData>
    <row r="1" spans="1:2" s="24" customFormat="1" hidden="1">
      <c r="A1" s="22"/>
      <c r="B1" s="23" t="s">
        <v>0</v>
      </c>
    </row>
    <row r="2" spans="1:2" s="24" customFormat="1" hidden="1">
      <c r="A2" s="22"/>
      <c r="B2" s="23" t="s">
        <v>1</v>
      </c>
    </row>
    <row r="3" spans="1:2" s="24" customFormat="1" ht="16.2" hidden="1">
      <c r="A3" s="25"/>
      <c r="B3" s="26" t="s">
        <v>2</v>
      </c>
    </row>
    <row r="4" spans="1:2" s="24" customFormat="1" ht="12.75" hidden="1" customHeight="1">
      <c r="A4" s="27"/>
      <c r="B4" s="28"/>
    </row>
    <row r="5" spans="1:2" s="24" customFormat="1" ht="12.75" hidden="1" customHeight="1">
      <c r="A5" s="29"/>
      <c r="B5" s="30"/>
    </row>
    <row r="6" spans="1:2" s="24" customFormat="1" ht="12.75" hidden="1" customHeight="1">
      <c r="A6" s="29"/>
      <c r="B6" s="30"/>
    </row>
    <row r="7" spans="1:2" s="24" customFormat="1" ht="12.75" hidden="1" customHeight="1">
      <c r="A7" s="29"/>
      <c r="B7" s="30"/>
    </row>
    <row r="8" spans="1:2" s="24" customFormat="1" ht="12.75" hidden="1" customHeight="1">
      <c r="A8" s="31"/>
      <c r="B8" s="32"/>
    </row>
    <row r="9" spans="1:2" s="24" customFormat="1" ht="12.75" hidden="1" customHeight="1">
      <c r="A9" s="11">
        <v>1</v>
      </c>
      <c r="B9" s="11">
        <f>A9+1</f>
        <v>2</v>
      </c>
    </row>
    <row r="10" spans="1:2" s="24" customFormat="1" ht="12.75" hidden="1" customHeight="1">
      <c r="A10" s="11"/>
      <c r="B10" s="5" t="s">
        <v>3</v>
      </c>
    </row>
    <row r="11" spans="1:2" s="24" customFormat="1" ht="12.75" hidden="1" customHeight="1">
      <c r="A11" s="4" t="s">
        <v>4</v>
      </c>
      <c r="B11" s="33" t="s">
        <v>5</v>
      </c>
    </row>
    <row r="12" spans="1:2" s="24" customFormat="1" ht="12.75" hidden="1" customHeight="1">
      <c r="A12" s="4" t="s">
        <v>6</v>
      </c>
      <c r="B12" s="33" t="s">
        <v>7</v>
      </c>
    </row>
    <row r="13" spans="1:2" s="24" customFormat="1" ht="12.75" hidden="1" customHeight="1">
      <c r="A13" s="11" t="s">
        <v>8</v>
      </c>
      <c r="B13" s="34" t="s">
        <v>9</v>
      </c>
    </row>
    <row r="14" spans="1:2" s="24" customFormat="1" ht="12.75" hidden="1" customHeight="1">
      <c r="A14" s="4" t="s">
        <v>10</v>
      </c>
      <c r="B14" s="33" t="s">
        <v>11</v>
      </c>
    </row>
    <row r="15" spans="1:2" s="24" customFormat="1" ht="12.75" hidden="1" customHeight="1">
      <c r="A15" s="4" t="s">
        <v>12</v>
      </c>
      <c r="B15" s="33" t="s">
        <v>13</v>
      </c>
    </row>
    <row r="16" spans="1:2" s="24" customFormat="1" ht="12.75" hidden="1" customHeight="1">
      <c r="A16" s="4"/>
      <c r="B16" s="33" t="s">
        <v>14</v>
      </c>
    </row>
    <row r="17" spans="1:2" s="24" customFormat="1" ht="12.75" hidden="1" customHeight="1">
      <c r="A17" s="4"/>
      <c r="B17" s="33" t="s">
        <v>15</v>
      </c>
    </row>
    <row r="18" spans="1:2" s="24" customFormat="1" ht="12.75" hidden="1" customHeight="1">
      <c r="A18" s="4" t="s">
        <v>16</v>
      </c>
      <c r="B18" s="33" t="s">
        <v>17</v>
      </c>
    </row>
    <row r="19" spans="1:2" s="24" customFormat="1" ht="12.75" hidden="1" customHeight="1">
      <c r="A19" s="4"/>
      <c r="B19" s="33" t="s">
        <v>18</v>
      </c>
    </row>
    <row r="20" spans="1:2" s="24" customFormat="1" ht="12.75" hidden="1" customHeight="1">
      <c r="A20" s="4" t="s">
        <v>19</v>
      </c>
      <c r="B20" s="33" t="s">
        <v>20</v>
      </c>
    </row>
    <row r="21" spans="1:2" s="24" customFormat="1" ht="12.75" hidden="1" customHeight="1">
      <c r="A21" s="4"/>
      <c r="B21" s="33" t="s">
        <v>21</v>
      </c>
    </row>
    <row r="22" spans="1:2" s="24" customFormat="1" ht="12.75" hidden="1" customHeight="1">
      <c r="A22" s="4"/>
      <c r="B22" s="33" t="s">
        <v>22</v>
      </c>
    </row>
    <row r="23" spans="1:2" s="24" customFormat="1" ht="12.75" hidden="1" customHeight="1">
      <c r="A23" s="4" t="s">
        <v>23</v>
      </c>
      <c r="B23" s="33" t="s">
        <v>24</v>
      </c>
    </row>
    <row r="24" spans="1:2" s="24" customFormat="1" ht="12.75" hidden="1" customHeight="1">
      <c r="A24" s="4" t="s">
        <v>25</v>
      </c>
      <c r="B24" s="33" t="s">
        <v>26</v>
      </c>
    </row>
    <row r="25" spans="1:2" s="24" customFormat="1" ht="12" hidden="1" customHeight="1">
      <c r="A25" s="4" t="s">
        <v>27</v>
      </c>
      <c r="B25" s="33" t="s">
        <v>28</v>
      </c>
    </row>
    <row r="26" spans="1:2" s="24" customFormat="1" ht="23.25" hidden="1" customHeight="1">
      <c r="A26" s="4" t="s">
        <v>29</v>
      </c>
      <c r="B26" s="35" t="s">
        <v>30</v>
      </c>
    </row>
    <row r="27" spans="1:2" s="24" customFormat="1" ht="12.75" hidden="1" customHeight="1">
      <c r="A27" s="4"/>
      <c r="B27" s="35" t="s">
        <v>31</v>
      </c>
    </row>
    <row r="28" spans="1:2" s="24" customFormat="1" ht="12.75" hidden="1" customHeight="1">
      <c r="A28" s="4"/>
      <c r="B28" s="35" t="s">
        <v>33</v>
      </c>
    </row>
    <row r="29" spans="1:2" s="24" customFormat="1" ht="13.5" hidden="1" customHeight="1">
      <c r="A29" s="4"/>
      <c r="B29" s="35" t="s">
        <v>34</v>
      </c>
    </row>
    <row r="30" spans="1:2" s="24" customFormat="1" ht="11.25" hidden="1" customHeight="1">
      <c r="A30" s="4"/>
      <c r="B30" s="35" t="s">
        <v>35</v>
      </c>
    </row>
    <row r="31" spans="1:2" s="24" customFormat="1" ht="25.5" hidden="1" customHeight="1">
      <c r="A31" s="4" t="s">
        <v>32</v>
      </c>
      <c r="B31" s="35" t="s">
        <v>36</v>
      </c>
    </row>
    <row r="32" spans="1:2" s="24" customFormat="1" ht="13.5" hidden="1" customHeight="1">
      <c r="A32" s="4" t="s">
        <v>37</v>
      </c>
      <c r="B32" s="35" t="s">
        <v>38</v>
      </c>
    </row>
    <row r="33" spans="1:3" s="24" customFormat="1" ht="13.5" hidden="1" customHeight="1">
      <c r="A33" s="36"/>
      <c r="B33" s="37"/>
    </row>
    <row r="34" spans="1:3" s="24" customFormat="1" ht="13.5" hidden="1" customHeight="1">
      <c r="A34" s="38"/>
      <c r="B34" s="38"/>
    </row>
    <row r="35" spans="1:3" s="24" customFormat="1" ht="12.75" hidden="1" customHeight="1">
      <c r="A35" s="38"/>
      <c r="B35" s="38"/>
    </row>
    <row r="36" spans="1:3" s="41" customFormat="1">
      <c r="A36" s="70" t="s">
        <v>140</v>
      </c>
      <c r="B36" s="70"/>
      <c r="C36" s="40"/>
    </row>
    <row r="37" spans="1:3" s="41" customFormat="1">
      <c r="A37" s="70" t="s">
        <v>138</v>
      </c>
      <c r="B37" s="70"/>
      <c r="C37" s="40"/>
    </row>
    <row r="38" spans="1:3" s="41" customFormat="1">
      <c r="A38" s="70" t="s">
        <v>139</v>
      </c>
      <c r="B38" s="70"/>
      <c r="C38" s="40"/>
    </row>
    <row r="39" spans="1:3" s="41" customFormat="1">
      <c r="A39" s="39"/>
      <c r="B39" s="39"/>
      <c r="C39" s="40"/>
    </row>
    <row r="40" spans="1:3" s="24" customFormat="1" ht="16.2">
      <c r="A40" s="1"/>
      <c r="B40" s="2" t="s">
        <v>141</v>
      </c>
      <c r="C40" s="3">
        <v>25567.427666666652</v>
      </c>
    </row>
    <row r="41" spans="1:3" s="24" customFormat="1">
      <c r="A41" s="4"/>
      <c r="B41" s="21" t="s">
        <v>149</v>
      </c>
      <c r="C41" s="17"/>
    </row>
    <row r="42" spans="1:3" s="24" customFormat="1" ht="18.600000000000001" customHeight="1">
      <c r="A42" s="4" t="s">
        <v>39</v>
      </c>
      <c r="B42" s="7" t="s">
        <v>40</v>
      </c>
      <c r="C42" s="17">
        <v>6872.2160000000003</v>
      </c>
    </row>
    <row r="43" spans="1:3" s="24" customFormat="1" ht="17.399999999999999" customHeight="1">
      <c r="A43" s="4" t="s">
        <v>41</v>
      </c>
      <c r="B43" s="7" t="s">
        <v>42</v>
      </c>
      <c r="C43" s="17">
        <v>7468.032000000002</v>
      </c>
    </row>
    <row r="44" spans="1:3" s="24" customFormat="1" ht="46.8">
      <c r="A44" s="4" t="s">
        <v>43</v>
      </c>
      <c r="B44" s="7" t="s">
        <v>44</v>
      </c>
      <c r="C44" s="17">
        <v>546.98239999999998</v>
      </c>
    </row>
    <row r="45" spans="1:3" s="24" customFormat="1">
      <c r="A45" s="4"/>
      <c r="B45" s="8" t="s">
        <v>45</v>
      </c>
      <c r="C45" s="18">
        <f>SUM(C42:C44)</f>
        <v>14887.230400000004</v>
      </c>
    </row>
    <row r="46" spans="1:3" s="24" customFormat="1">
      <c r="A46" s="4"/>
      <c r="B46" s="21" t="s">
        <v>150</v>
      </c>
      <c r="C46" s="6"/>
    </row>
    <row r="47" spans="1:3" s="24" customFormat="1" ht="19.2" customHeight="1">
      <c r="A47" s="4" t="s">
        <v>46</v>
      </c>
      <c r="B47" s="7" t="s">
        <v>47</v>
      </c>
      <c r="C47" s="17">
        <v>4553.76</v>
      </c>
    </row>
    <row r="48" spans="1:3" s="24" customFormat="1" ht="18" customHeight="1">
      <c r="A48" s="10" t="s">
        <v>48</v>
      </c>
      <c r="B48" s="7" t="s">
        <v>49</v>
      </c>
      <c r="C48" s="17">
        <v>153.07599999999999</v>
      </c>
    </row>
    <row r="49" spans="1:3" s="24" customFormat="1" ht="18.600000000000001" customHeight="1">
      <c r="A49" s="10" t="s">
        <v>50</v>
      </c>
      <c r="B49" s="7" t="s">
        <v>51</v>
      </c>
      <c r="C49" s="17">
        <v>153.35999999999996</v>
      </c>
    </row>
    <row r="50" spans="1:3" s="24" customFormat="1">
      <c r="A50" s="4" t="s">
        <v>146</v>
      </c>
      <c r="B50" s="7" t="s">
        <v>52</v>
      </c>
      <c r="C50" s="17">
        <v>6496.4000000000015</v>
      </c>
    </row>
    <row r="51" spans="1:3" s="24" customFormat="1">
      <c r="A51" s="4" t="s">
        <v>54</v>
      </c>
      <c r="B51" s="7" t="s">
        <v>53</v>
      </c>
      <c r="C51" s="17">
        <v>7194</v>
      </c>
    </row>
    <row r="52" spans="1:3" s="24" customFormat="1" ht="21" customHeight="1">
      <c r="A52" s="4" t="s">
        <v>147</v>
      </c>
      <c r="B52" s="7" t="s">
        <v>55</v>
      </c>
      <c r="C52" s="17">
        <v>1797.6000000000001</v>
      </c>
    </row>
    <row r="53" spans="1:3" s="24" customFormat="1" ht="34.200000000000003" customHeight="1">
      <c r="A53" s="4" t="s">
        <v>57</v>
      </c>
      <c r="B53" s="7" t="s">
        <v>56</v>
      </c>
      <c r="C53" s="17">
        <v>136.21999999999997</v>
      </c>
    </row>
    <row r="54" spans="1:3" s="24" customFormat="1" ht="30" customHeight="1">
      <c r="A54" s="4" t="s">
        <v>148</v>
      </c>
      <c r="B54" s="7" t="s">
        <v>58</v>
      </c>
      <c r="C54" s="17">
        <v>3518.424</v>
      </c>
    </row>
    <row r="55" spans="1:3" s="24" customFormat="1" ht="24" customHeight="1">
      <c r="A55" s="4" t="s">
        <v>59</v>
      </c>
      <c r="B55" s="7" t="s">
        <v>60</v>
      </c>
      <c r="C55" s="17">
        <v>70.573999999999998</v>
      </c>
    </row>
    <row r="56" spans="1:3" s="24" customFormat="1">
      <c r="A56" s="4"/>
      <c r="B56" s="8" t="s">
        <v>61</v>
      </c>
      <c r="C56" s="18">
        <f>SUM(C47:C55)</f>
        <v>24073.414000000001</v>
      </c>
    </row>
    <row r="57" spans="1:3" s="42" customFormat="1" ht="18" customHeight="1">
      <c r="A57" s="4"/>
      <c r="B57" s="21" t="s">
        <v>151</v>
      </c>
      <c r="C57" s="9"/>
    </row>
    <row r="58" spans="1:3" s="42" customFormat="1" ht="45" customHeight="1">
      <c r="A58" s="4" t="s">
        <v>62</v>
      </c>
      <c r="B58" s="7" t="s">
        <v>63</v>
      </c>
      <c r="C58" s="9"/>
    </row>
    <row r="59" spans="1:3" s="42" customFormat="1" ht="17.25" customHeight="1">
      <c r="A59" s="4"/>
      <c r="B59" s="7" t="s">
        <v>64</v>
      </c>
      <c r="C59" s="19">
        <v>7640.82</v>
      </c>
    </row>
    <row r="60" spans="1:3" s="42" customFormat="1" ht="15.75" customHeight="1">
      <c r="A60" s="4"/>
      <c r="B60" s="7" t="s">
        <v>65</v>
      </c>
      <c r="C60" s="19">
        <v>1731.5550000000001</v>
      </c>
    </row>
    <row r="61" spans="1:3" s="42" customFormat="1" ht="16.5" customHeight="1">
      <c r="A61" s="4"/>
      <c r="B61" s="7" t="s">
        <v>66</v>
      </c>
      <c r="C61" s="19">
        <v>128.34</v>
      </c>
    </row>
    <row r="62" spans="1:3" s="42" customFormat="1" ht="15.75" customHeight="1">
      <c r="A62" s="4"/>
      <c r="B62" s="7" t="s">
        <v>67</v>
      </c>
      <c r="C62" s="19">
        <v>917.01</v>
      </c>
    </row>
    <row r="63" spans="1:3" s="42" customFormat="1" ht="18" customHeight="1">
      <c r="A63" s="4"/>
      <c r="B63" s="7" t="s">
        <v>68</v>
      </c>
      <c r="C63" s="19">
        <v>3478.2</v>
      </c>
    </row>
    <row r="64" spans="1:3" s="42" customFormat="1">
      <c r="A64" s="4"/>
      <c r="B64" s="8" t="s">
        <v>61</v>
      </c>
      <c r="C64" s="18">
        <f>SUM(C59:C63)</f>
        <v>13895.924999999999</v>
      </c>
    </row>
    <row r="65" spans="1:3" s="42" customFormat="1">
      <c r="A65" s="4"/>
      <c r="B65" s="21" t="s">
        <v>152</v>
      </c>
      <c r="C65" s="19"/>
    </row>
    <row r="66" spans="1:3" s="24" customFormat="1" ht="46.8">
      <c r="A66" s="4" t="s">
        <v>69</v>
      </c>
      <c r="B66" s="7" t="s">
        <v>70</v>
      </c>
      <c r="C66" s="17">
        <v>1109.943</v>
      </c>
    </row>
    <row r="67" spans="1:3" s="24" customFormat="1" ht="31.2">
      <c r="A67" s="4" t="s">
        <v>71</v>
      </c>
      <c r="B67" s="7" t="s">
        <v>72</v>
      </c>
      <c r="C67" s="17">
        <v>1109.943</v>
      </c>
    </row>
    <row r="68" spans="1:3" s="24" customFormat="1" ht="46.8">
      <c r="A68" s="4" t="s">
        <v>73</v>
      </c>
      <c r="B68" s="7" t="s">
        <v>74</v>
      </c>
      <c r="C68" s="17">
        <v>2219.886</v>
      </c>
    </row>
    <row r="69" spans="1:3" s="24" customFormat="1" ht="31.2">
      <c r="A69" s="4" t="s">
        <v>75</v>
      </c>
      <c r="B69" s="7" t="s">
        <v>76</v>
      </c>
      <c r="C69" s="17">
        <v>2808.7289999999998</v>
      </c>
    </row>
    <row r="70" spans="1:3" s="24" customFormat="1">
      <c r="A70" s="4"/>
      <c r="B70" s="8" t="s">
        <v>77</v>
      </c>
      <c r="C70" s="18">
        <f>SUM(C66:C69)</f>
        <v>7248.5010000000002</v>
      </c>
    </row>
    <row r="71" spans="1:3" s="24" customFormat="1" ht="31.2">
      <c r="A71" s="11"/>
      <c r="B71" s="8" t="s">
        <v>153</v>
      </c>
      <c r="C71" s="17">
        <v>6288</v>
      </c>
    </row>
    <row r="72" spans="1:3" s="24" customFormat="1" ht="24" customHeight="1">
      <c r="A72" s="4" t="s">
        <v>79</v>
      </c>
      <c r="B72" s="7" t="s">
        <v>80</v>
      </c>
      <c r="C72" s="17">
        <v>1760.6400000000003</v>
      </c>
    </row>
    <row r="73" spans="1:3" s="24" customFormat="1">
      <c r="A73" s="11"/>
      <c r="B73" s="8" t="s">
        <v>81</v>
      </c>
      <c r="C73" s="18">
        <f>SUM(C71:C72)</f>
        <v>8048.64</v>
      </c>
    </row>
    <row r="74" spans="1:3" s="24" customFormat="1" ht="16.8" customHeight="1">
      <c r="A74" s="11"/>
      <c r="B74" s="8" t="s">
        <v>154</v>
      </c>
      <c r="C74" s="17"/>
    </row>
    <row r="75" spans="1:3" s="24" customFormat="1" ht="17.399999999999999" customHeight="1">
      <c r="A75" s="11"/>
      <c r="B75" s="8" t="s">
        <v>155</v>
      </c>
      <c r="C75" s="17"/>
    </row>
    <row r="76" spans="1:3" s="24" customFormat="1">
      <c r="A76" s="11"/>
      <c r="B76" s="8" t="s">
        <v>84</v>
      </c>
      <c r="C76" s="17"/>
    </row>
    <row r="77" spans="1:3" s="24" customFormat="1" ht="12.75" customHeight="1">
      <c r="A77" s="4" t="s">
        <v>85</v>
      </c>
      <c r="B77" s="7" t="s">
        <v>86</v>
      </c>
      <c r="C77" s="17">
        <v>3539.1599999999994</v>
      </c>
    </row>
    <row r="78" spans="1:3" s="24" customFormat="1" ht="24" customHeight="1">
      <c r="A78" s="4" t="s">
        <v>87</v>
      </c>
      <c r="B78" s="7" t="s">
        <v>88</v>
      </c>
      <c r="C78" s="17">
        <v>3539.1599999999994</v>
      </c>
    </row>
    <row r="79" spans="1:3" s="24" customFormat="1" ht="31.2">
      <c r="A79" s="4" t="s">
        <v>156</v>
      </c>
      <c r="B79" s="7" t="s">
        <v>90</v>
      </c>
      <c r="C79" s="17">
        <v>3445.8000000000006</v>
      </c>
    </row>
    <row r="80" spans="1:3" s="24" customFormat="1" ht="31.2">
      <c r="A80" s="4" t="s">
        <v>89</v>
      </c>
      <c r="B80" s="7" t="s">
        <v>92</v>
      </c>
      <c r="C80" s="17">
        <v>3445.8000000000006</v>
      </c>
    </row>
    <row r="81" spans="1:6" s="24" customFormat="1" ht="31.2">
      <c r="A81" s="4" t="s">
        <v>91</v>
      </c>
      <c r="B81" s="7" t="s">
        <v>93</v>
      </c>
      <c r="C81" s="17">
        <v>3445.8000000000006</v>
      </c>
    </row>
    <row r="82" spans="1:6" s="24" customFormat="1">
      <c r="A82" s="4"/>
      <c r="B82" s="8" t="s">
        <v>94</v>
      </c>
      <c r="C82" s="18">
        <f>SUM(C77:C81)</f>
        <v>17415.72</v>
      </c>
    </row>
    <row r="83" spans="1:6" s="43" customFormat="1" ht="18.600000000000001" customHeight="1">
      <c r="A83" s="12"/>
      <c r="B83" s="8" t="s">
        <v>95</v>
      </c>
      <c r="C83" s="15"/>
    </row>
    <row r="84" spans="1:6" s="43" customFormat="1" ht="18.600000000000001" customHeight="1">
      <c r="A84" s="12" t="s">
        <v>158</v>
      </c>
      <c r="B84" s="8" t="s">
        <v>96</v>
      </c>
      <c r="C84" s="15">
        <v>0</v>
      </c>
    </row>
    <row r="85" spans="1:6" s="43" customFormat="1" ht="18" customHeight="1">
      <c r="A85" s="12"/>
      <c r="B85" s="13" t="s">
        <v>97</v>
      </c>
      <c r="C85" s="15">
        <v>62.14</v>
      </c>
    </row>
    <row r="86" spans="1:6" s="43" customFormat="1">
      <c r="A86" s="12"/>
      <c r="B86" s="14" t="s">
        <v>98</v>
      </c>
      <c r="C86" s="15">
        <v>361.16</v>
      </c>
    </row>
    <row r="87" spans="1:6" s="43" customFormat="1">
      <c r="A87" s="12"/>
      <c r="B87" s="7" t="s">
        <v>99</v>
      </c>
      <c r="C87" s="15">
        <v>361.16</v>
      </c>
    </row>
    <row r="88" spans="1:6" s="43" customFormat="1">
      <c r="A88" s="16"/>
      <c r="B88" s="8" t="s">
        <v>100</v>
      </c>
      <c r="C88" s="20">
        <f>SUM(C84:C87)</f>
        <v>784.46</v>
      </c>
    </row>
    <row r="89" spans="1:6" s="43" customFormat="1" ht="17.399999999999999" customHeight="1">
      <c r="A89" s="12"/>
      <c r="B89" s="8" t="s">
        <v>157</v>
      </c>
      <c r="C89" s="20">
        <v>23637.096000000005</v>
      </c>
    </row>
    <row r="90" spans="1:6" s="43" customFormat="1">
      <c r="A90" s="12"/>
      <c r="B90" s="8" t="s">
        <v>102</v>
      </c>
      <c r="C90" s="20">
        <f>C45+C56+C64+C70+C73+C82+C88+C89</f>
        <v>109990.98640000002</v>
      </c>
    </row>
    <row r="91" spans="1:6" s="42" customFormat="1">
      <c r="A91" s="44"/>
      <c r="B91" s="44" t="s">
        <v>142</v>
      </c>
      <c r="C91" s="45">
        <v>108117.96</v>
      </c>
      <c r="D91" s="46"/>
      <c r="E91" s="47"/>
      <c r="F91" s="47"/>
    </row>
    <row r="92" spans="1:6" s="48" customFormat="1">
      <c r="A92" s="44"/>
      <c r="B92" s="44" t="s">
        <v>143</v>
      </c>
      <c r="C92" s="45">
        <v>108218.38</v>
      </c>
      <c r="D92" s="46"/>
      <c r="E92" s="46"/>
      <c r="F92" s="46"/>
    </row>
    <row r="93" spans="1:6" s="48" customFormat="1">
      <c r="A93" s="44"/>
      <c r="B93" s="44" t="s">
        <v>145</v>
      </c>
      <c r="C93" s="49">
        <f>C92-C90</f>
        <v>-1772.6064000000188</v>
      </c>
      <c r="D93" s="47"/>
      <c r="E93" s="47"/>
      <c r="F93" s="47"/>
    </row>
    <row r="94" spans="1:6" s="48" customFormat="1">
      <c r="A94" s="44"/>
      <c r="B94" s="44" t="s">
        <v>144</v>
      </c>
      <c r="C94" s="49">
        <f>C40+C93</f>
        <v>23794.821266666633</v>
      </c>
      <c r="D94" s="47"/>
      <c r="E94" s="47"/>
      <c r="F94" s="47"/>
    </row>
    <row r="95" spans="1:6" s="48" customFormat="1">
      <c r="A95" s="69"/>
      <c r="B95" s="69"/>
      <c r="C95" s="69"/>
    </row>
    <row r="96" spans="1:6" s="51" customFormat="1">
      <c r="A96" s="50"/>
      <c r="C96" s="50"/>
    </row>
    <row r="97" spans="1:3" s="51" customFormat="1">
      <c r="A97" s="50"/>
      <c r="C97" s="50"/>
    </row>
    <row r="98" spans="1:3" s="51" customFormat="1">
      <c r="A98" s="50"/>
      <c r="C98" s="50"/>
    </row>
    <row r="99" spans="1:3" s="51" customFormat="1">
      <c r="A99" s="50"/>
      <c r="C99" s="50"/>
    </row>
    <row r="100" spans="1:3">
      <c r="A100" s="52"/>
      <c r="B100" s="53"/>
    </row>
    <row r="101" spans="1:3">
      <c r="A101" s="52"/>
      <c r="B101" s="53"/>
    </row>
    <row r="102" spans="1:3">
      <c r="A102" s="52"/>
      <c r="B102" s="53"/>
    </row>
    <row r="103" spans="1:3" ht="12.75" customHeight="1"/>
    <row r="104" spans="1:3" ht="12.75" hidden="1" customHeight="1">
      <c r="B104" s="56" t="s">
        <v>103</v>
      </c>
    </row>
    <row r="105" spans="1:3" ht="12.75" hidden="1" customHeight="1">
      <c r="B105" s="56" t="s">
        <v>104</v>
      </c>
    </row>
    <row r="106" spans="1:3" ht="12.75" hidden="1" customHeight="1"/>
    <row r="107" spans="1:3" ht="38.25" hidden="1" customHeight="1">
      <c r="A107" s="57" t="s">
        <v>105</v>
      </c>
      <c r="B107" s="58" t="s">
        <v>106</v>
      </c>
    </row>
    <row r="108" spans="1:3" ht="12.75" hidden="1" customHeight="1">
      <c r="A108" s="59" t="s">
        <v>107</v>
      </c>
      <c r="B108" s="60" t="s">
        <v>108</v>
      </c>
    </row>
    <row r="109" spans="1:3" ht="12.75" hidden="1" customHeight="1">
      <c r="A109" s="59" t="s">
        <v>109</v>
      </c>
      <c r="B109" s="61" t="s">
        <v>110</v>
      </c>
    </row>
    <row r="110" spans="1:3" ht="12.75" hidden="1" customHeight="1">
      <c r="A110" s="59" t="s">
        <v>111</v>
      </c>
      <c r="B110" s="61" t="s">
        <v>112</v>
      </c>
    </row>
    <row r="111" spans="1:3" ht="12.75" hidden="1" customHeight="1">
      <c r="A111" s="59" t="s">
        <v>113</v>
      </c>
      <c r="B111" s="61" t="s">
        <v>114</v>
      </c>
    </row>
    <row r="112" spans="1:3" ht="12.75" hidden="1" customHeight="1">
      <c r="A112" s="59" t="s">
        <v>78</v>
      </c>
      <c r="B112" s="61" t="s">
        <v>115</v>
      </c>
    </row>
    <row r="113" spans="1:2" ht="12.75" hidden="1" customHeight="1">
      <c r="A113" s="59" t="s">
        <v>83</v>
      </c>
      <c r="B113" s="61" t="s">
        <v>116</v>
      </c>
    </row>
    <row r="114" spans="1:2" ht="12.75" hidden="1" customHeight="1">
      <c r="A114" s="59" t="s">
        <v>82</v>
      </c>
      <c r="B114" s="61" t="s">
        <v>117</v>
      </c>
    </row>
    <row r="115" spans="1:2" ht="46.8" hidden="1">
      <c r="A115" s="59" t="s">
        <v>118</v>
      </c>
      <c r="B115" s="60" t="s">
        <v>119</v>
      </c>
    </row>
    <row r="116" spans="1:2" ht="31.2" hidden="1">
      <c r="A116" s="59" t="s">
        <v>120</v>
      </c>
      <c r="B116" s="60" t="s">
        <v>121</v>
      </c>
    </row>
    <row r="117" spans="1:2" hidden="1">
      <c r="A117" s="59" t="s">
        <v>122</v>
      </c>
      <c r="B117" s="61" t="s">
        <v>123</v>
      </c>
    </row>
    <row r="118" spans="1:2" hidden="1">
      <c r="A118" s="59" t="s">
        <v>124</v>
      </c>
      <c r="B118" s="61" t="s">
        <v>125</v>
      </c>
    </row>
    <row r="119" spans="1:2" hidden="1">
      <c r="A119" s="59" t="s">
        <v>126</v>
      </c>
      <c r="B119" s="61" t="s">
        <v>127</v>
      </c>
    </row>
    <row r="120" spans="1:2" hidden="1">
      <c r="A120" s="59" t="s">
        <v>101</v>
      </c>
      <c r="B120" s="60" t="s">
        <v>128</v>
      </c>
    </row>
    <row r="121" spans="1:2" hidden="1">
      <c r="A121" s="59" t="s">
        <v>129</v>
      </c>
      <c r="B121" s="60" t="s">
        <v>130</v>
      </c>
    </row>
    <row r="122" spans="1:2" hidden="1">
      <c r="A122" s="59" t="s">
        <v>129</v>
      </c>
      <c r="B122" s="61" t="s">
        <v>131</v>
      </c>
    </row>
    <row r="123" spans="1:2" hidden="1">
      <c r="A123" s="59" t="s">
        <v>132</v>
      </c>
      <c r="B123" s="61" t="s">
        <v>133</v>
      </c>
    </row>
    <row r="124" spans="1:2" ht="16.2" hidden="1" thickBot="1">
      <c r="A124" s="62"/>
      <c r="B124" s="63" t="s">
        <v>134</v>
      </c>
    </row>
    <row r="125" spans="1:2" hidden="1">
      <c r="A125" s="64"/>
      <c r="B125" s="61" t="s">
        <v>135</v>
      </c>
    </row>
    <row r="126" spans="1:2" hidden="1">
      <c r="A126" s="65"/>
      <c r="B126" s="66" t="s">
        <v>136</v>
      </c>
    </row>
    <row r="127" spans="1:2" ht="16.2" hidden="1" thickBot="1">
      <c r="A127" s="67"/>
      <c r="B127" s="68" t="s">
        <v>137</v>
      </c>
    </row>
    <row r="136" spans="1:2" hidden="1">
      <c r="A136" s="59" t="s">
        <v>101</v>
      </c>
      <c r="B136" s="60" t="s">
        <v>128</v>
      </c>
    </row>
    <row r="137" spans="1:2" hidden="1">
      <c r="A137" s="59" t="s">
        <v>129</v>
      </c>
      <c r="B137" s="60" t="s">
        <v>130</v>
      </c>
    </row>
    <row r="138" spans="1:2" hidden="1">
      <c r="A138" s="59" t="s">
        <v>129</v>
      </c>
      <c r="B138" s="61" t="s">
        <v>131</v>
      </c>
    </row>
    <row r="139" spans="1:2" hidden="1">
      <c r="A139" s="59" t="s">
        <v>132</v>
      </c>
      <c r="B139" s="61" t="s">
        <v>133</v>
      </c>
    </row>
    <row r="140" spans="1:2" ht="16.2" hidden="1" thickBot="1">
      <c r="A140" s="62"/>
      <c r="B140" s="63" t="s">
        <v>134</v>
      </c>
    </row>
    <row r="141" spans="1:2" hidden="1">
      <c r="A141" s="64"/>
      <c r="B141" s="61" t="s">
        <v>135</v>
      </c>
    </row>
    <row r="142" spans="1:2" hidden="1">
      <c r="A142" s="65"/>
      <c r="B142" s="66" t="s">
        <v>136</v>
      </c>
    </row>
    <row r="143" spans="1:2" ht="16.2" hidden="1" thickBot="1">
      <c r="A143" s="67"/>
      <c r="B143" s="68" t="s">
        <v>137</v>
      </c>
    </row>
  </sheetData>
  <mergeCells count="4">
    <mergeCell ref="A95:C95"/>
    <mergeCell ref="A36:B36"/>
    <mergeCell ref="A37:B37"/>
    <mergeCell ref="A38:B3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2023-01-30T06:10:16Z</dcterms:created>
  <dcterms:modified xsi:type="dcterms:W3CDTF">2023-02-17T08:08:04Z</dcterms:modified>
</cp:coreProperties>
</file>