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2 ЖЭК 4\Ленина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24" i="1" l="1"/>
  <c r="C64" i="1"/>
  <c r="C55" i="1"/>
  <c r="C52" i="1"/>
  <c r="C46" i="1"/>
  <c r="C36" i="1"/>
  <c r="C23" i="1"/>
  <c r="C15" i="1"/>
  <c r="C127" i="1" l="1"/>
  <c r="C132" i="1" s="1"/>
  <c r="C133" i="1" s="1"/>
</calcChain>
</file>

<file path=xl/sharedStrings.xml><?xml version="1.0" encoding="utf-8"?>
<sst xmlns="http://schemas.openxmlformats.org/spreadsheetml/2006/main" count="179" uniqueCount="175">
  <si>
    <t>1.1.</t>
  </si>
  <si>
    <t>Влажное подметание лестничных площадок и маршей нижних 2-х эт</t>
  </si>
  <si>
    <t>Влажное подметание лестничных площадок и маршей выше  2-го эт</t>
  </si>
  <si>
    <t>1.2.</t>
  </si>
  <si>
    <t>Мытье лестничных площадок и маршей нижних 3-х эт.</t>
  </si>
  <si>
    <t>Мытье лестничных площадок и маршей выше 3-го этажа</t>
  </si>
  <si>
    <t>1.3.</t>
  </si>
  <si>
    <t xml:space="preserve">Влажная протирка стен, дверей, плафонов, оконных  решеток, отопит.приборов, чердачных лестниц, шкафов для эл. счетчиков, почтовых ящиков, </t>
  </si>
  <si>
    <t xml:space="preserve">Очистка кровель от мусора 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</si>
  <si>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</si>
  <si>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</si>
  <si>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</si>
  <si>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</si>
  <si>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</si>
  <si>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</si>
  <si>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</si>
  <si>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</si>
  <si>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</si>
  <si>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</si>
  <si>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</si>
  <si>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</si>
  <si>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</si>
  <si>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</si>
  <si>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</si>
  <si>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</si>
  <si>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</si>
  <si>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>Подметание придомовой территории в летний период</t>
  </si>
  <si>
    <t>Подметание  территории после покоса</t>
  </si>
  <si>
    <t>Уборка мусора с газона в летний период (листья и сучья)</t>
  </si>
  <si>
    <t>Уборка  газона и проезда в летний период (случайный мусор))</t>
  </si>
  <si>
    <t>Очистка урн</t>
  </si>
  <si>
    <t>Подметание снега выше 2-х см</t>
  </si>
  <si>
    <t>Подметание снега до 2-х см</t>
  </si>
  <si>
    <t xml:space="preserve">Сдвижка и подметание территории в зимний период (механизированная уборка) </t>
  </si>
  <si>
    <t xml:space="preserve">Посыпка пешеходных дорожек, крылец, входов, конт площадок, спусков в подвал противогололедными материалами 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</si>
  <si>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</si>
  <si>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</si>
  <si>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</si>
  <si>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</si>
  <si>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</si>
  <si>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</t>
  </si>
  <si>
    <t xml:space="preserve"> - промывка трубопроводов системы ЦО</t>
  </si>
  <si>
    <t xml:space="preserve"> - испытание трубопроводов на прогрев</t>
  </si>
  <si>
    <t xml:space="preserve"> - консервация и расконсервация</t>
  </si>
  <si>
    <t xml:space="preserve"> - регулировка и наладка системы</t>
  </si>
  <si>
    <t xml:space="preserve"> - ликвидация воздушных пробок</t>
  </si>
  <si>
    <t xml:space="preserve"> 3.6</t>
  </si>
  <si>
    <t>Замена ламп освещения подъездов, подвалов</t>
  </si>
  <si>
    <t>4.1.</t>
  </si>
  <si>
    <t xml:space="preserve">Проведение технических осмотров и устранение незнач конструктивных элементов 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</si>
  <si>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</si>
  <si>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</si>
  <si>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</si>
  <si>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</si>
  <si>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Диспетчерское обслуживание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</si>
  <si>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</si>
  <si>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</si>
  <si>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</si>
  <si>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</si>
  <si>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</si>
  <si>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</si>
  <si>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</si>
  <si>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>Текущий ремонт электрооборудования (непр. работы)</t>
  </si>
  <si>
    <t>замена автоматического выключателя 25А (кв.№38)</t>
  </si>
  <si>
    <t>восстановление схемы освещения кармана у кв.72</t>
  </si>
  <si>
    <t>кабель АВВГ 2*2,5</t>
  </si>
  <si>
    <t>патрон энергосберегающий СА-19</t>
  </si>
  <si>
    <t>Текущий ремонт систем ВиК (непр.работы)</t>
  </si>
  <si>
    <t>замена участка канализации Ду 50мм (3 подъезд, подвал):</t>
  </si>
  <si>
    <t>смена участка канализационной трубы Ду 50мм</t>
  </si>
  <si>
    <t>установка перехода эксцентрик</t>
  </si>
  <si>
    <t>уплотнение соединений силиконовым герметиком</t>
  </si>
  <si>
    <t>устранение засора канализационного коллектора Ду 100мм (4 подъезд)</t>
  </si>
  <si>
    <t>устранение засора канализационного коллектора Ду 100мм (2 подъезд)</t>
  </si>
  <si>
    <t>замена общедомового водосчетчика ВСКМ Ду 40</t>
  </si>
  <si>
    <t>устранение засора канализационного коллектора Ду 100мм (1 подъезд)</t>
  </si>
  <si>
    <t>устранение засора канализационного коллектора Ду 50мм (кв.9)</t>
  </si>
  <si>
    <t>очистка от наледи кнализационных вытяжек</t>
  </si>
  <si>
    <t xml:space="preserve"> 9.3</t>
  </si>
  <si>
    <t>Текущий ремонт  конструкт.элементов (непр.работы)</t>
  </si>
  <si>
    <t>осмотр чердаков на наличие течей с кровли (1-4 подъезды)</t>
  </si>
  <si>
    <t>устранение засора мусоропровода с демонтажом-монтажом лючка (1 подъезд, 1-2 этажи)</t>
  </si>
  <si>
    <t>очистка козырьков над входом в подъезд (1-4 подъезды)</t>
  </si>
  <si>
    <t>устранение засора мусоропровода с демонтажом-монтажом лючка (3 подъезд 7 этаж)</t>
  </si>
  <si>
    <t>осмотр чердака на наличие течей с кровли</t>
  </si>
  <si>
    <t xml:space="preserve">изготовление шибера мусоропровода 0,4*0,5м (1-4пп) </t>
  </si>
  <si>
    <t>открытие продухов в фундаменте</t>
  </si>
  <si>
    <t>проведение жильцами субботника на придомовой территории(мешки)</t>
  </si>
  <si>
    <t>ремонт межпанельных швов с велотермом кв. 125</t>
  </si>
  <si>
    <t>ремонт межпанельных швов без велотерма</t>
  </si>
  <si>
    <t>ремонт межпанельных швов с велотермомкв. Кв.81</t>
  </si>
  <si>
    <t>ремонт межпанельных швов с велотермомкв кв.41,72</t>
  </si>
  <si>
    <t>ремонт межпанельных швов с велотермомкв кв.53</t>
  </si>
  <si>
    <t>промазка оконных сливов кв.132,117,121</t>
  </si>
  <si>
    <t>осмотр чердака на наличие течей с кровли, слив воды (2-4пп)</t>
  </si>
  <si>
    <t>осмотр чердака на наличие течей с кровли,  переустановка лотков (3п)</t>
  </si>
  <si>
    <t>переустановка лотков на чердаке (3п)</t>
  </si>
  <si>
    <t>осмотр чердака на наличие течей с кровли и слив воды (2,3,4 подъезды)</t>
  </si>
  <si>
    <t>слив воды из емкостей в чердачном помещении (2,3,4пп)</t>
  </si>
  <si>
    <t>установлена емкость для сбора дождевой и талой воды (мешок)</t>
  </si>
  <si>
    <t>ремонт кровли (трещины) РИЗОЛИНОМ</t>
  </si>
  <si>
    <t>пропекание старого кровельного ковра</t>
  </si>
  <si>
    <t>ремонт мягкой кровли БИПОЛЬ ЭКП в 1 слой</t>
  </si>
  <si>
    <t>изготовление и установка лотков на чердаке из металл.листа 0,5мм:</t>
  </si>
  <si>
    <t>а</t>
  </si>
  <si>
    <t>(1,6*0,3)*2 шт</t>
  </si>
  <si>
    <t>б</t>
  </si>
  <si>
    <t>(1,6*0,22)*2шт</t>
  </si>
  <si>
    <t>в</t>
  </si>
  <si>
    <t>(1,25*0,5)*3шт</t>
  </si>
  <si>
    <t>г</t>
  </si>
  <si>
    <t>(2,5*0,3)*2шт</t>
  </si>
  <si>
    <t>д</t>
  </si>
  <si>
    <t>(2,5*0,31)*2шт</t>
  </si>
  <si>
    <t>е</t>
  </si>
  <si>
    <t>профиль ПП 60/27  3м</t>
  </si>
  <si>
    <t>установка дверного навеса б/у на люке выхода на кровлю</t>
  </si>
  <si>
    <t>закрытие продухов</t>
  </si>
  <si>
    <t>смена остекления двери техкомнаты (4 подъезд)</t>
  </si>
  <si>
    <t>ремонт лестничного ограждения лестничного марша (1 подъезд 6-7 этажи)- арматура 12А</t>
  </si>
  <si>
    <t>установка "держателя" для пружины б/у</t>
  </si>
  <si>
    <t>ремонт шибера сваркой (1п)</t>
  </si>
  <si>
    <t xml:space="preserve"> 9.4</t>
  </si>
  <si>
    <t>Текущий ремонт систем ЦО (непредвиденные работы)</t>
  </si>
  <si>
    <t xml:space="preserve">            ИТОГО по п. 9 :</t>
  </si>
  <si>
    <t>по управлению и обслуживанию</t>
  </si>
  <si>
    <t>МКД по ул.Ленина 12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</si>
  <si>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</si>
  <si>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</si>
  <si>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</t>
  </si>
  <si>
    <t>Поступило средств по нежилым помещениям</t>
  </si>
  <si>
    <t>Результат накоплением "+" - экономия "-" - перерасход</t>
  </si>
  <si>
    <t>Результат за 2022 год "+" - экономия "-" - перерасход</t>
  </si>
  <si>
    <t xml:space="preserve">Отчет за 2022 г. </t>
  </si>
  <si>
    <t>Результат на 01.01.2022г. ("+" экономия, "-" перерасход)</t>
  </si>
  <si>
    <t>Сумма затрат на содержание 2022 год</t>
  </si>
  <si>
    <t>1. Содержание помещений общего пользования</t>
  </si>
  <si>
    <t>1.4.</t>
  </si>
  <si>
    <t>1.5.</t>
  </si>
  <si>
    <t xml:space="preserve"> 1.6.</t>
  </si>
  <si>
    <t xml:space="preserve"> 1.7</t>
  </si>
  <si>
    <t>3. Уборка придомовой территории, входящей в состав общего имущества</t>
  </si>
  <si>
    <t xml:space="preserve"> 1.8</t>
  </si>
  <si>
    <t>3.2.</t>
  </si>
  <si>
    <t>3.3.</t>
  </si>
  <si>
    <t xml:space="preserve"> 3.4</t>
  </si>
  <si>
    <t xml:space="preserve"> 3.5</t>
  </si>
  <si>
    <t xml:space="preserve"> 3.7</t>
  </si>
  <si>
    <t xml:space="preserve"> 3.8</t>
  </si>
  <si>
    <t>3.9.</t>
  </si>
  <si>
    <t>3.10.</t>
  </si>
  <si>
    <t>3.11.</t>
  </si>
  <si>
    <t>4. Подготовка многоквартирного дома к сезонной эксплуатации</t>
  </si>
  <si>
    <t xml:space="preserve"> 4.2</t>
  </si>
  <si>
    <t>5. Проведение технических осмотров и мелкий ремонт</t>
  </si>
  <si>
    <t>5.1.</t>
  </si>
  <si>
    <t>5.2.</t>
  </si>
  <si>
    <t>5.3.</t>
  </si>
  <si>
    <t xml:space="preserve"> 5.4</t>
  </si>
  <si>
    <t>6.Аварийное обслуживание внутридомового инжен.сантехнич. и эл.технического оборудования</t>
  </si>
  <si>
    <t xml:space="preserve"> 6.1</t>
  </si>
  <si>
    <t xml:space="preserve">            ИТОГО по п. 6 :</t>
  </si>
  <si>
    <t>7.Дератизация</t>
  </si>
  <si>
    <t>8.Дезинсекция</t>
  </si>
  <si>
    <t>9. Поверка и обслуживание общедомовых приборов учета.</t>
  </si>
  <si>
    <t xml:space="preserve"> 9.1</t>
  </si>
  <si>
    <t xml:space="preserve"> 9.2</t>
  </si>
  <si>
    <t xml:space="preserve"> 9.5</t>
  </si>
  <si>
    <t>10. Текущий ремонт   Непредвиденные работы</t>
  </si>
  <si>
    <t>10.1.</t>
  </si>
  <si>
    <t>10.2.</t>
  </si>
  <si>
    <t xml:space="preserve"> 10.3</t>
  </si>
  <si>
    <t xml:space="preserve"> 10.4</t>
  </si>
  <si>
    <t>11.Обслуживание переговорных устройств и антенн</t>
  </si>
  <si>
    <t>12.Управление многоквартирным домом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</si>
</sst>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2" fontId="6" fillId="0" borderId="1" xfId="0" applyNumberFormat="1" applyFont="1" applyBorder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6" fontId="5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/>
    </xf>
    <xf numFmtId="1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5" fillId="0" borderId="0" xfId="1" applyFont="1" applyFill="1" applyAlignment="1">
      <alignment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0" applyFont="1" applyBorder="1" applyAlignment="1">
      <alignment vertical="center"/>
    </xf>
    <xf numFmtId="0" fontId="5" fillId="0" borderId="0" xfId="1" applyFont="1"/>
    <xf numFmtId="2" fontId="3" fillId="0" borderId="1" xfId="2" applyNumberFormat="1" applyFont="1" applyBorder="1" applyAlignment="1">
      <alignment wrapText="1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abSelected="1" workbookViewId="0">
      <selection activeCell="E43" sqref="E43"/>
    </sheetView>
  </sheetViews>
  <sheetFormatPr defaultColWidth="9.28515625" defaultRowHeight="15.75" x14ac:dyDescent="0.25"/>
  <cols>
    <col min="1" max="1" width="5.7109375" style="36" customWidth="1"/>
    <col min="2" max="2" width="81.42578125" style="36" customWidth="1"/>
    <col min="3" max="3" width="17.7109375" style="36" customWidth="1"/>
    <col min="4" max="196" width="8.85546875" style="36" customWidth="1"/>
    <col min="197" max="197" width="4.140625" style="36" customWidth="1"/>
    <col min="198" max="198" width="52.7109375" style="36" customWidth="1"/>
    <col min="199" max="199" width="9" style="36" customWidth="1"/>
    <col min="200" max="200" width="7.42578125" style="36" customWidth="1"/>
    <col min="201" max="201" width="8.7109375" style="36" customWidth="1"/>
    <col min="202" max="202" width="6.7109375" style="36" customWidth="1"/>
    <col min="203" max="203" width="7.85546875" style="36" customWidth="1"/>
    <col min="204" max="204" width="7.5703125" style="36" customWidth="1"/>
    <col min="205" max="232" width="9.140625" style="36" customWidth="1"/>
    <col min="233" max="239" width="9.28515625" style="36" customWidth="1"/>
    <col min="240" max="240" width="10" style="36" customWidth="1"/>
    <col min="241" max="243" width="9.140625" style="36" customWidth="1"/>
    <col min="244" max="244" width="9.28515625" style="36" customWidth="1"/>
    <col min="245" max="247" width="8.85546875" style="36" customWidth="1"/>
    <col min="248" max="248" width="9.28515625" style="36" bestFit="1" customWidth="1"/>
    <col min="249" max="251" width="8.85546875" style="36" customWidth="1"/>
    <col min="252" max="16384" width="9.28515625" style="36"/>
  </cols>
  <sheetData>
    <row r="1" spans="1:3" s="32" customFormat="1" x14ac:dyDescent="0.25">
      <c r="A1" s="50" t="s">
        <v>133</v>
      </c>
      <c r="B1" s="50"/>
      <c r="C1" s="31"/>
    </row>
    <row r="2" spans="1:3" s="32" customFormat="1" x14ac:dyDescent="0.25">
      <c r="A2" s="50" t="s">
        <v>125</v>
      </c>
      <c r="B2" s="50"/>
      <c r="C2" s="31"/>
    </row>
    <row r="3" spans="1:3" s="32" customFormat="1" x14ac:dyDescent="0.25">
      <c r="A3" s="50" t="s">
        <v>126</v>
      </c>
      <c r="B3" s="50"/>
      <c r="C3" s="31"/>
    </row>
    <row r="4" spans="1:3" s="35" customFormat="1" x14ac:dyDescent="0.25">
      <c r="A4" s="33"/>
      <c r="B4" s="34"/>
      <c r="C4" s="34"/>
    </row>
    <row r="5" spans="1:3" s="35" customFormat="1" x14ac:dyDescent="0.25">
      <c r="A5" s="1"/>
      <c r="B5" s="2" t="s">
        <v>134</v>
      </c>
      <c r="C5" s="3">
        <v>-9174.7340999999724</v>
      </c>
    </row>
    <row r="6" spans="1:3" x14ac:dyDescent="0.25">
      <c r="A6" s="4"/>
      <c r="B6" s="29" t="s">
        <v>136</v>
      </c>
      <c r="C6" s="5"/>
    </row>
    <row r="7" spans="1:3" ht="18" customHeight="1" x14ac:dyDescent="0.25">
      <c r="A7" s="6" t="s">
        <v>0</v>
      </c>
      <c r="B7" s="7" t="s">
        <v>1</v>
      </c>
      <c r="C7" s="8">
        <v>54099.604000000007</v>
      </c>
    </row>
    <row r="8" spans="1:3" ht="17.45" customHeight="1" x14ac:dyDescent="0.25">
      <c r="A8" s="9" t="s">
        <v>3</v>
      </c>
      <c r="B8" s="7" t="s">
        <v>2</v>
      </c>
      <c r="C8" s="8">
        <v>89950.343999999997</v>
      </c>
    </row>
    <row r="9" spans="1:3" ht="16.899999999999999" customHeight="1" x14ac:dyDescent="0.25">
      <c r="A9" s="9" t="s">
        <v>6</v>
      </c>
      <c r="B9" s="10" t="s">
        <v>4</v>
      </c>
      <c r="C9" s="8">
        <v>34295.196000000011</v>
      </c>
    </row>
    <row r="10" spans="1:3" ht="18" customHeight="1" x14ac:dyDescent="0.25">
      <c r="A10" s="9" t="s">
        <v>137</v>
      </c>
      <c r="B10" s="10" t="s">
        <v>5</v>
      </c>
      <c r="C10" s="8">
        <v>105258.51600000003</v>
      </c>
    </row>
    <row r="11" spans="1:3" ht="34.15" customHeight="1" x14ac:dyDescent="0.25">
      <c r="A11" s="9" t="s">
        <v>138</v>
      </c>
      <c r="B11" s="10" t="s">
        <v>7</v>
      </c>
      <c r="C11" s="8">
        <v>20758.616000000002</v>
      </c>
    </row>
    <row r="12" spans="1:3" ht="17.45" customHeight="1" x14ac:dyDescent="0.25">
      <c r="A12" s="6" t="s">
        <v>139</v>
      </c>
      <c r="B12" s="10" t="s">
        <v>8</v>
      </c>
      <c r="C12" s="8">
        <v>5677.7239999999993</v>
      </c>
    </row>
    <row r="13" spans="1:3" ht="19.5" customHeight="1" x14ac:dyDescent="0.25">
      <c r="A13" s="11" t="s">
        <v>140</v>
      </c>
      <c r="B13" s="10" t="s">
        <v>9</v>
      </c>
      <c r="C13" s="8">
        <v>140400</v>
      </c>
    </row>
    <row r="14" spans="1:3" ht="19.5" customHeight="1" x14ac:dyDescent="0.25">
      <c r="A14" s="11" t="s">
        <v>142</v>
      </c>
      <c r="B14" s="10" t="s">
        <v>10</v>
      </c>
      <c r="C14" s="8">
        <v>18740</v>
      </c>
    </row>
    <row r="15" spans="1:3" ht="17.25" customHeight="1" x14ac:dyDescent="0.25">
      <c r="A15" s="6"/>
      <c r="B15" s="12" t="s">
        <v>11</v>
      </c>
      <c r="C15" s="13">
        <f>SUM(C7:C14)</f>
        <v>469180</v>
      </c>
    </row>
    <row r="16" spans="1:3" x14ac:dyDescent="0.25">
      <c r="A16" s="6"/>
      <c r="B16" s="30" t="s">
        <v>12</v>
      </c>
      <c r="C16" s="8"/>
    </row>
    <row r="17" spans="1:3" ht="18" customHeight="1" x14ac:dyDescent="0.25">
      <c r="A17" s="6" t="s">
        <v>13</v>
      </c>
      <c r="B17" s="10" t="s">
        <v>14</v>
      </c>
      <c r="C17" s="8">
        <v>14040.319999999998</v>
      </c>
    </row>
    <row r="18" spans="1:3" s="37" customFormat="1" x14ac:dyDescent="0.25">
      <c r="A18" s="14" t="s">
        <v>15</v>
      </c>
      <c r="B18" s="15" t="s">
        <v>16</v>
      </c>
      <c r="C18" s="16">
        <v>10699.16</v>
      </c>
    </row>
    <row r="19" spans="1:3" ht="18.75" customHeight="1" x14ac:dyDescent="0.25">
      <c r="A19" s="6" t="s">
        <v>17</v>
      </c>
      <c r="B19" s="10" t="s">
        <v>18</v>
      </c>
      <c r="C19" s="8">
        <v>35312.111999999994</v>
      </c>
    </row>
    <row r="20" spans="1:3" x14ac:dyDescent="0.25">
      <c r="A20" s="6" t="s">
        <v>19</v>
      </c>
      <c r="B20" s="10" t="s">
        <v>20</v>
      </c>
      <c r="C20" s="8">
        <v>0</v>
      </c>
    </row>
    <row r="21" spans="1:3" x14ac:dyDescent="0.25">
      <c r="A21" s="6" t="s">
        <v>21</v>
      </c>
      <c r="B21" s="10" t="s">
        <v>22</v>
      </c>
      <c r="C21" s="8">
        <v>1748.88</v>
      </c>
    </row>
    <row r="22" spans="1:3" ht="16.5" customHeight="1" x14ac:dyDescent="0.25">
      <c r="A22" s="6" t="s">
        <v>23</v>
      </c>
      <c r="B22" s="10" t="s">
        <v>24</v>
      </c>
      <c r="C22" s="8">
        <v>25.44</v>
      </c>
    </row>
    <row r="23" spans="1:3" ht="17.25" customHeight="1" x14ac:dyDescent="0.25">
      <c r="A23" s="6"/>
      <c r="B23" s="12" t="s">
        <v>25</v>
      </c>
      <c r="C23" s="13">
        <f>SUM(C17:C22)</f>
        <v>61825.911999999989</v>
      </c>
    </row>
    <row r="24" spans="1:3" x14ac:dyDescent="0.25">
      <c r="A24" s="6"/>
      <c r="B24" s="29" t="s">
        <v>141</v>
      </c>
      <c r="C24" s="8"/>
    </row>
    <row r="25" spans="1:3" ht="18" customHeight="1" x14ac:dyDescent="0.25">
      <c r="A25" s="6" t="s">
        <v>38</v>
      </c>
      <c r="B25" s="7" t="s">
        <v>26</v>
      </c>
      <c r="C25" s="8">
        <v>14091.351000000002</v>
      </c>
    </row>
    <row r="26" spans="1:3" ht="16.5" customHeight="1" x14ac:dyDescent="0.25">
      <c r="A26" s="6" t="s">
        <v>143</v>
      </c>
      <c r="B26" s="7" t="s">
        <v>27</v>
      </c>
      <c r="C26" s="8">
        <v>511.94</v>
      </c>
    </row>
    <row r="27" spans="1:3" ht="17.25" customHeight="1" x14ac:dyDescent="0.25">
      <c r="A27" s="11" t="s">
        <v>144</v>
      </c>
      <c r="B27" s="7" t="s">
        <v>28</v>
      </c>
      <c r="C27" s="8">
        <v>52457.580000000009</v>
      </c>
    </row>
    <row r="28" spans="1:3" ht="19.5" customHeight="1" x14ac:dyDescent="0.25">
      <c r="A28" s="11" t="s">
        <v>145</v>
      </c>
      <c r="B28" s="7" t="s">
        <v>29</v>
      </c>
      <c r="C28" s="8">
        <v>60512.256000000001</v>
      </c>
    </row>
    <row r="29" spans="1:3" s="37" customFormat="1" x14ac:dyDescent="0.25">
      <c r="A29" s="17" t="s">
        <v>146</v>
      </c>
      <c r="B29" s="18" t="s">
        <v>30</v>
      </c>
      <c r="C29" s="16">
        <v>7820.8799999999992</v>
      </c>
    </row>
    <row r="30" spans="1:3" x14ac:dyDescent="0.25">
      <c r="A30" s="11" t="s">
        <v>46</v>
      </c>
      <c r="B30" s="7" t="s">
        <v>31</v>
      </c>
      <c r="C30" s="8">
        <v>34623.008000000002</v>
      </c>
    </row>
    <row r="31" spans="1:3" ht="18.75" customHeight="1" x14ac:dyDescent="0.25">
      <c r="A31" s="11" t="s">
        <v>147</v>
      </c>
      <c r="B31" s="7" t="s">
        <v>32</v>
      </c>
      <c r="C31" s="8">
        <v>13691.444000000001</v>
      </c>
    </row>
    <row r="32" spans="1:3" ht="20.45" customHeight="1" x14ac:dyDescent="0.25">
      <c r="A32" s="6" t="s">
        <v>148</v>
      </c>
      <c r="B32" s="7" t="s">
        <v>33</v>
      </c>
      <c r="C32" s="8">
        <v>13224</v>
      </c>
    </row>
    <row r="33" spans="1:3" ht="22.5" customHeight="1" x14ac:dyDescent="0.25">
      <c r="A33" s="6" t="s">
        <v>149</v>
      </c>
      <c r="B33" s="7" t="s">
        <v>34</v>
      </c>
      <c r="C33" s="8">
        <v>3714.268</v>
      </c>
    </row>
    <row r="34" spans="1:3" ht="37.9" customHeight="1" x14ac:dyDescent="0.25">
      <c r="A34" s="6" t="s">
        <v>150</v>
      </c>
      <c r="B34" s="7" t="s">
        <v>35</v>
      </c>
      <c r="C34" s="8">
        <v>15276.905999999999</v>
      </c>
    </row>
    <row r="35" spans="1:3" ht="21" customHeight="1" x14ac:dyDescent="0.25">
      <c r="A35" s="6" t="s">
        <v>151</v>
      </c>
      <c r="B35" s="7" t="s">
        <v>36</v>
      </c>
      <c r="C35" s="8">
        <v>14972.631000000001</v>
      </c>
    </row>
    <row r="36" spans="1:3" x14ac:dyDescent="0.25">
      <c r="A36" s="6"/>
      <c r="B36" s="12" t="s">
        <v>37</v>
      </c>
      <c r="C36" s="13">
        <f>SUM(C25:C35)</f>
        <v>230896.264</v>
      </c>
    </row>
    <row r="37" spans="1:3" x14ac:dyDescent="0.25">
      <c r="A37" s="6"/>
      <c r="B37" s="29" t="s">
        <v>152</v>
      </c>
      <c r="C37" s="8"/>
    </row>
    <row r="38" spans="1:3" ht="23.25" customHeight="1" x14ac:dyDescent="0.25">
      <c r="A38" s="6" t="s">
        <v>48</v>
      </c>
      <c r="B38" s="7" t="s">
        <v>39</v>
      </c>
      <c r="C38" s="8">
        <v>0</v>
      </c>
    </row>
    <row r="39" spans="1:3" ht="14.25" customHeight="1" x14ac:dyDescent="0.25">
      <c r="A39" s="6"/>
      <c r="B39" s="7" t="s">
        <v>40</v>
      </c>
      <c r="C39" s="8">
        <v>1025.492</v>
      </c>
    </row>
    <row r="40" spans="1:3" ht="14.25" customHeight="1" x14ac:dyDescent="0.25">
      <c r="A40" s="6"/>
      <c r="B40" s="7" t="s">
        <v>41</v>
      </c>
      <c r="C40" s="8">
        <v>96368.58</v>
      </c>
    </row>
    <row r="41" spans="1:3" ht="14.25" customHeight="1" x14ac:dyDescent="0.25">
      <c r="A41" s="6"/>
      <c r="B41" s="7" t="s">
        <v>42</v>
      </c>
      <c r="C41" s="8">
        <v>6789.3000000000011</v>
      </c>
    </row>
    <row r="42" spans="1:3" ht="14.25" customHeight="1" x14ac:dyDescent="0.25">
      <c r="A42" s="6"/>
      <c r="B42" s="7" t="s">
        <v>43</v>
      </c>
      <c r="C42" s="8">
        <v>1901.55</v>
      </c>
    </row>
    <row r="43" spans="1:3" ht="14.25" customHeight="1" x14ac:dyDescent="0.25">
      <c r="A43" s="6"/>
      <c r="B43" s="7" t="s">
        <v>44</v>
      </c>
      <c r="C43" s="8">
        <v>136.5</v>
      </c>
    </row>
    <row r="44" spans="1:3" ht="14.25" customHeight="1" x14ac:dyDescent="0.25">
      <c r="A44" s="6"/>
      <c r="B44" s="7" t="s">
        <v>45</v>
      </c>
      <c r="C44" s="8">
        <v>10233.719999999999</v>
      </c>
    </row>
    <row r="45" spans="1:3" x14ac:dyDescent="0.25">
      <c r="A45" s="6" t="s">
        <v>153</v>
      </c>
      <c r="B45" s="7" t="s">
        <v>47</v>
      </c>
      <c r="C45" s="8">
        <v>495.39</v>
      </c>
    </row>
    <row r="46" spans="1:3" x14ac:dyDescent="0.25">
      <c r="A46" s="6"/>
      <c r="B46" s="12" t="s">
        <v>53</v>
      </c>
      <c r="C46" s="13">
        <f>SUM(C39:C45)</f>
        <v>116950.53200000001</v>
      </c>
    </row>
    <row r="47" spans="1:3" x14ac:dyDescent="0.25">
      <c r="A47" s="6"/>
      <c r="B47" s="29" t="s">
        <v>154</v>
      </c>
      <c r="C47" s="8"/>
    </row>
    <row r="48" spans="1:3" ht="33.75" customHeight="1" x14ac:dyDescent="0.25">
      <c r="A48" s="6" t="s">
        <v>155</v>
      </c>
      <c r="B48" s="7" t="s">
        <v>49</v>
      </c>
      <c r="C48" s="8">
        <v>16291.944</v>
      </c>
    </row>
    <row r="49" spans="1:3" ht="34.15" customHeight="1" x14ac:dyDescent="0.25">
      <c r="A49" s="6" t="s">
        <v>156</v>
      </c>
      <c r="B49" s="7" t="s">
        <v>50</v>
      </c>
      <c r="C49" s="8">
        <v>50252.616000000002</v>
      </c>
    </row>
    <row r="50" spans="1:3" x14ac:dyDescent="0.25">
      <c r="A50" s="6" t="s">
        <v>157</v>
      </c>
      <c r="B50" s="7" t="s">
        <v>51</v>
      </c>
      <c r="C50" s="8">
        <v>2261.34</v>
      </c>
    </row>
    <row r="51" spans="1:3" ht="33.6" customHeight="1" x14ac:dyDescent="0.25">
      <c r="A51" s="6" t="s">
        <v>158</v>
      </c>
      <c r="B51" s="7" t="s">
        <v>52</v>
      </c>
      <c r="C51" s="8">
        <v>43062.743999999999</v>
      </c>
    </row>
    <row r="52" spans="1:3" ht="14.45" customHeight="1" x14ac:dyDescent="0.25">
      <c r="A52" s="6"/>
      <c r="B52" s="12" t="s">
        <v>55</v>
      </c>
      <c r="C52" s="13">
        <f>SUM(C48:C51)</f>
        <v>111868.644</v>
      </c>
    </row>
    <row r="53" spans="1:3" ht="33.6" customHeight="1" x14ac:dyDescent="0.25">
      <c r="A53" s="19"/>
      <c r="B53" s="12" t="s">
        <v>159</v>
      </c>
      <c r="C53" s="8">
        <v>93621.312000000034</v>
      </c>
    </row>
    <row r="54" spans="1:3" ht="17.45" customHeight="1" x14ac:dyDescent="0.25">
      <c r="A54" s="6" t="s">
        <v>160</v>
      </c>
      <c r="B54" s="10" t="s">
        <v>54</v>
      </c>
      <c r="C54" s="8">
        <v>26158.896000000008</v>
      </c>
    </row>
    <row r="55" spans="1:3" x14ac:dyDescent="0.25">
      <c r="A55" s="19"/>
      <c r="B55" s="12" t="s">
        <v>161</v>
      </c>
      <c r="C55" s="13">
        <f>SUM(C53:C54)</f>
        <v>119780.20800000004</v>
      </c>
    </row>
    <row r="56" spans="1:3" x14ac:dyDescent="0.25">
      <c r="A56" s="19"/>
      <c r="B56" s="12" t="s">
        <v>162</v>
      </c>
      <c r="C56" s="13">
        <v>3587.1660000000006</v>
      </c>
    </row>
    <row r="57" spans="1:3" x14ac:dyDescent="0.25">
      <c r="A57" s="19"/>
      <c r="B57" s="12" t="s">
        <v>163</v>
      </c>
      <c r="C57" s="13">
        <v>4167.402</v>
      </c>
    </row>
    <row r="58" spans="1:3" ht="15.6" customHeight="1" x14ac:dyDescent="0.25">
      <c r="A58" s="19"/>
      <c r="B58" s="30" t="s">
        <v>164</v>
      </c>
      <c r="C58" s="8"/>
    </row>
    <row r="59" spans="1:3" x14ac:dyDescent="0.25">
      <c r="A59" s="6" t="s">
        <v>165</v>
      </c>
      <c r="B59" s="10" t="s">
        <v>56</v>
      </c>
      <c r="C59" s="8">
        <v>9600.24</v>
      </c>
    </row>
    <row r="60" spans="1:3" x14ac:dyDescent="0.25">
      <c r="A60" s="6" t="s">
        <v>166</v>
      </c>
      <c r="B60" s="10" t="s">
        <v>57</v>
      </c>
      <c r="C60" s="8">
        <v>3616.9800000000005</v>
      </c>
    </row>
    <row r="61" spans="1:3" ht="35.25" customHeight="1" x14ac:dyDescent="0.25">
      <c r="A61" s="6" t="s">
        <v>78</v>
      </c>
      <c r="B61" s="10" t="s">
        <v>58</v>
      </c>
      <c r="C61" s="8">
        <v>7043.159999999998</v>
      </c>
    </row>
    <row r="62" spans="1:3" ht="34.5" customHeight="1" x14ac:dyDescent="0.25">
      <c r="A62" s="6" t="s">
        <v>122</v>
      </c>
      <c r="B62" s="10" t="s">
        <v>59</v>
      </c>
      <c r="C62" s="8">
        <v>3521.579999999999</v>
      </c>
    </row>
    <row r="63" spans="1:3" ht="37.9" customHeight="1" x14ac:dyDescent="0.25">
      <c r="A63" s="6" t="s">
        <v>167</v>
      </c>
      <c r="B63" s="10" t="s">
        <v>60</v>
      </c>
      <c r="C63" s="8">
        <v>3521.579999999999</v>
      </c>
    </row>
    <row r="64" spans="1:3" x14ac:dyDescent="0.25">
      <c r="A64" s="6"/>
      <c r="B64" s="12" t="s">
        <v>61</v>
      </c>
      <c r="C64" s="13">
        <f>SUM(C59:C63)</f>
        <v>27303.539999999994</v>
      </c>
    </row>
    <row r="65" spans="1:3" s="38" customFormat="1" x14ac:dyDescent="0.25">
      <c r="A65" s="20"/>
      <c r="B65" s="22" t="s">
        <v>168</v>
      </c>
      <c r="C65" s="21"/>
    </row>
    <row r="66" spans="1:3" s="38" customFormat="1" x14ac:dyDescent="0.25">
      <c r="A66" s="20" t="s">
        <v>169</v>
      </c>
      <c r="B66" s="15" t="s">
        <v>62</v>
      </c>
      <c r="C66" s="21"/>
    </row>
    <row r="67" spans="1:3" s="38" customFormat="1" x14ac:dyDescent="0.25">
      <c r="A67" s="20"/>
      <c r="B67" s="15" t="s">
        <v>63</v>
      </c>
      <c r="C67" s="21">
        <v>393.39</v>
      </c>
    </row>
    <row r="68" spans="1:3" s="38" customFormat="1" x14ac:dyDescent="0.25">
      <c r="A68" s="20"/>
      <c r="B68" s="15" t="s">
        <v>64</v>
      </c>
      <c r="C68" s="21">
        <v>0</v>
      </c>
    </row>
    <row r="69" spans="1:3" s="38" customFormat="1" x14ac:dyDescent="0.25">
      <c r="A69" s="20"/>
      <c r="B69" s="15" t="s">
        <v>65</v>
      </c>
      <c r="C69" s="21">
        <v>1402.92</v>
      </c>
    </row>
    <row r="70" spans="1:3" s="38" customFormat="1" x14ac:dyDescent="0.25">
      <c r="A70" s="20"/>
      <c r="B70" s="15" t="s">
        <v>66</v>
      </c>
      <c r="C70" s="21">
        <v>402.16</v>
      </c>
    </row>
    <row r="71" spans="1:3" s="38" customFormat="1" x14ac:dyDescent="0.25">
      <c r="A71" s="20" t="s">
        <v>170</v>
      </c>
      <c r="B71" s="15" t="s">
        <v>67</v>
      </c>
      <c r="C71" s="21">
        <v>0</v>
      </c>
    </row>
    <row r="72" spans="1:3" s="38" customFormat="1" x14ac:dyDescent="0.25">
      <c r="A72" s="20"/>
      <c r="B72" s="22" t="s">
        <v>68</v>
      </c>
      <c r="C72" s="21">
        <v>0</v>
      </c>
    </row>
    <row r="73" spans="1:3" s="38" customFormat="1" x14ac:dyDescent="0.25">
      <c r="A73" s="20"/>
      <c r="B73" s="15" t="s">
        <v>69</v>
      </c>
      <c r="C73" s="21">
        <v>1064.8050000000001</v>
      </c>
    </row>
    <row r="74" spans="1:3" s="38" customFormat="1" x14ac:dyDescent="0.25">
      <c r="A74" s="20"/>
      <c r="B74" s="15" t="s">
        <v>70</v>
      </c>
      <c r="C74" s="21">
        <v>300.04000000000002</v>
      </c>
    </row>
    <row r="75" spans="1:3" s="38" customFormat="1" x14ac:dyDescent="0.25">
      <c r="A75" s="20"/>
      <c r="B75" s="15" t="s">
        <v>71</v>
      </c>
      <c r="C75" s="21">
        <v>101.13</v>
      </c>
    </row>
    <row r="76" spans="1:3" s="38" customFormat="1" ht="21" customHeight="1" x14ac:dyDescent="0.25">
      <c r="A76" s="20"/>
      <c r="B76" s="15" t="s">
        <v>72</v>
      </c>
      <c r="C76" s="21">
        <v>0</v>
      </c>
    </row>
    <row r="77" spans="1:3" s="38" customFormat="1" ht="21.75" customHeight="1" x14ac:dyDescent="0.25">
      <c r="A77" s="20"/>
      <c r="B77" s="15" t="s">
        <v>73</v>
      </c>
      <c r="C77" s="21">
        <v>0</v>
      </c>
    </row>
    <row r="78" spans="1:3" s="38" customFormat="1" x14ac:dyDescent="0.25">
      <c r="A78" s="20"/>
      <c r="B78" s="15" t="s">
        <v>74</v>
      </c>
      <c r="C78" s="21">
        <v>11786.96</v>
      </c>
    </row>
    <row r="79" spans="1:3" s="38" customFormat="1" ht="21.75" customHeight="1" x14ac:dyDescent="0.25">
      <c r="A79" s="20"/>
      <c r="B79" s="15" t="s">
        <v>75</v>
      </c>
      <c r="C79" s="21">
        <v>0</v>
      </c>
    </row>
    <row r="80" spans="1:3" s="38" customFormat="1" x14ac:dyDescent="0.25">
      <c r="A80" s="20"/>
      <c r="B80" s="15" t="s">
        <v>76</v>
      </c>
      <c r="C80" s="21">
        <v>0</v>
      </c>
    </row>
    <row r="81" spans="1:3" s="38" customFormat="1" x14ac:dyDescent="0.25">
      <c r="A81" s="20"/>
      <c r="B81" s="15" t="s">
        <v>77</v>
      </c>
      <c r="C81" s="21">
        <v>2648.16</v>
      </c>
    </row>
    <row r="82" spans="1:3" s="38" customFormat="1" x14ac:dyDescent="0.25">
      <c r="A82" s="20" t="s">
        <v>171</v>
      </c>
      <c r="B82" s="15" t="s">
        <v>79</v>
      </c>
      <c r="C82" s="21">
        <v>0</v>
      </c>
    </row>
    <row r="83" spans="1:3" s="38" customFormat="1" x14ac:dyDescent="0.25">
      <c r="A83" s="20"/>
      <c r="B83" s="15" t="s">
        <v>80</v>
      </c>
      <c r="C83" s="21">
        <v>0</v>
      </c>
    </row>
    <row r="84" spans="1:3" s="38" customFormat="1" ht="34.5" customHeight="1" x14ac:dyDescent="0.25">
      <c r="A84" s="20"/>
      <c r="B84" s="15" t="s">
        <v>81</v>
      </c>
      <c r="C84" s="21">
        <v>424.18</v>
      </c>
    </row>
    <row r="85" spans="1:3" s="38" customFormat="1" ht="21" customHeight="1" x14ac:dyDescent="0.25">
      <c r="A85" s="20"/>
      <c r="B85" s="15" t="s">
        <v>82</v>
      </c>
      <c r="C85" s="21">
        <v>1342.2240000000002</v>
      </c>
    </row>
    <row r="86" spans="1:3" s="38" customFormat="1" ht="35.25" customHeight="1" x14ac:dyDescent="0.25">
      <c r="A86" s="20"/>
      <c r="B86" s="15" t="s">
        <v>83</v>
      </c>
      <c r="C86" s="21">
        <v>424.18</v>
      </c>
    </row>
    <row r="87" spans="1:3" s="38" customFormat="1" x14ac:dyDescent="0.25">
      <c r="A87" s="20"/>
      <c r="B87" s="15" t="s">
        <v>84</v>
      </c>
      <c r="C87" s="21">
        <v>0</v>
      </c>
    </row>
    <row r="88" spans="1:3" s="38" customFormat="1" ht="24" customHeight="1" x14ac:dyDescent="0.25">
      <c r="A88" s="20"/>
      <c r="B88" s="23" t="s">
        <v>85</v>
      </c>
      <c r="C88" s="21">
        <v>427.24849999999998</v>
      </c>
    </row>
    <row r="89" spans="1:3" s="38" customFormat="1" ht="15" customHeight="1" x14ac:dyDescent="0.25">
      <c r="A89" s="20"/>
      <c r="B89" s="15" t="s">
        <v>86</v>
      </c>
      <c r="C89" s="21">
        <v>2889.28</v>
      </c>
    </row>
    <row r="90" spans="1:3" s="38" customFormat="1" ht="27" customHeight="1" x14ac:dyDescent="0.25">
      <c r="A90" s="20"/>
      <c r="B90" s="18" t="s">
        <v>87</v>
      </c>
      <c r="C90" s="21">
        <v>1699.16</v>
      </c>
    </row>
    <row r="91" spans="1:3" s="38" customFormat="1" ht="15" customHeight="1" x14ac:dyDescent="0.25">
      <c r="A91" s="20"/>
      <c r="B91" s="15" t="s">
        <v>88</v>
      </c>
      <c r="C91" s="21">
        <v>4867.32</v>
      </c>
    </row>
    <row r="92" spans="1:3" s="38" customFormat="1" ht="15" customHeight="1" x14ac:dyDescent="0.25">
      <c r="A92" s="20"/>
      <c r="B92" s="15" t="s">
        <v>89</v>
      </c>
      <c r="C92" s="21">
        <v>78573.649999999994</v>
      </c>
    </row>
    <row r="93" spans="1:3" s="38" customFormat="1" ht="15" customHeight="1" x14ac:dyDescent="0.25">
      <c r="A93" s="20"/>
      <c r="B93" s="15" t="s">
        <v>89</v>
      </c>
      <c r="C93" s="21">
        <v>97396.012000000002</v>
      </c>
    </row>
    <row r="94" spans="1:3" s="38" customFormat="1" ht="15" customHeight="1" x14ac:dyDescent="0.25">
      <c r="A94" s="20"/>
      <c r="B94" s="15" t="s">
        <v>90</v>
      </c>
      <c r="C94" s="21">
        <v>3244.88</v>
      </c>
    </row>
    <row r="95" spans="1:3" s="38" customFormat="1" ht="15" customHeight="1" x14ac:dyDescent="0.25">
      <c r="A95" s="20"/>
      <c r="B95" s="15" t="s">
        <v>89</v>
      </c>
      <c r="C95" s="21">
        <v>96760.36</v>
      </c>
    </row>
    <row r="96" spans="1:3" s="38" customFormat="1" ht="15" customHeight="1" x14ac:dyDescent="0.25">
      <c r="A96" s="20"/>
      <c r="B96" s="15" t="s">
        <v>91</v>
      </c>
      <c r="C96" s="21">
        <v>5678.54</v>
      </c>
    </row>
    <row r="97" spans="1:3" s="38" customFormat="1" ht="15" customHeight="1" x14ac:dyDescent="0.25">
      <c r="A97" s="20"/>
      <c r="B97" s="15" t="s">
        <v>92</v>
      </c>
      <c r="C97" s="21">
        <v>3244.88</v>
      </c>
    </row>
    <row r="98" spans="1:3" s="38" customFormat="1" ht="15" customHeight="1" x14ac:dyDescent="0.25">
      <c r="A98" s="20"/>
      <c r="B98" s="15" t="s">
        <v>89</v>
      </c>
      <c r="C98" s="21">
        <v>95700.94</v>
      </c>
    </row>
    <row r="99" spans="1:3" s="38" customFormat="1" ht="15" customHeight="1" x14ac:dyDescent="0.25">
      <c r="A99" s="20"/>
      <c r="B99" s="15" t="s">
        <v>93</v>
      </c>
      <c r="C99" s="21">
        <v>500</v>
      </c>
    </row>
    <row r="100" spans="1:3" s="38" customFormat="1" ht="20.25" customHeight="1" x14ac:dyDescent="0.25">
      <c r="A100" s="20"/>
      <c r="B100" s="15" t="s">
        <v>94</v>
      </c>
      <c r="C100" s="21">
        <v>1050.672</v>
      </c>
    </row>
    <row r="101" spans="1:3" s="38" customFormat="1" ht="20.25" customHeight="1" x14ac:dyDescent="0.25">
      <c r="A101" s="20"/>
      <c r="B101" s="15" t="s">
        <v>95</v>
      </c>
      <c r="C101" s="21">
        <v>191.3</v>
      </c>
    </row>
    <row r="102" spans="1:3" s="38" customFormat="1" ht="15" customHeight="1" x14ac:dyDescent="0.25">
      <c r="A102" s="20"/>
      <c r="B102" s="15" t="s">
        <v>96</v>
      </c>
      <c r="C102" s="21">
        <v>175.70500000000001</v>
      </c>
    </row>
    <row r="103" spans="1:3" s="38" customFormat="1" ht="28.5" customHeight="1" x14ac:dyDescent="0.25">
      <c r="A103" s="20"/>
      <c r="B103" s="15" t="s">
        <v>97</v>
      </c>
      <c r="C103" s="21">
        <v>0</v>
      </c>
    </row>
    <row r="104" spans="1:3" s="38" customFormat="1" ht="28.5" customHeight="1" x14ac:dyDescent="0.25">
      <c r="A104" s="20"/>
      <c r="B104" s="15" t="s">
        <v>98</v>
      </c>
      <c r="C104" s="21">
        <v>1575.7560000000001</v>
      </c>
    </row>
    <row r="105" spans="1:3" s="38" customFormat="1" ht="24.75" customHeight="1" x14ac:dyDescent="0.25">
      <c r="A105" s="20"/>
      <c r="B105" s="15" t="s">
        <v>99</v>
      </c>
      <c r="C105" s="21">
        <v>191.3</v>
      </c>
    </row>
    <row r="106" spans="1:3" s="38" customFormat="1" ht="15" customHeight="1" x14ac:dyDescent="0.25">
      <c r="A106" s="20"/>
      <c r="B106" s="15" t="s">
        <v>100</v>
      </c>
      <c r="C106" s="21">
        <v>14525.52</v>
      </c>
    </row>
    <row r="107" spans="1:3" s="38" customFormat="1" ht="15" customHeight="1" x14ac:dyDescent="0.25">
      <c r="A107" s="20"/>
      <c r="B107" s="15" t="s">
        <v>101</v>
      </c>
      <c r="C107" s="21">
        <v>2064.2199999999998</v>
      </c>
    </row>
    <row r="108" spans="1:3" s="38" customFormat="1" ht="15" customHeight="1" x14ac:dyDescent="0.25">
      <c r="A108" s="20"/>
      <c r="B108" s="15" t="s">
        <v>102</v>
      </c>
      <c r="C108" s="21">
        <v>2504.4</v>
      </c>
    </row>
    <row r="109" spans="1:3" s="38" customFormat="1" ht="27" customHeight="1" x14ac:dyDescent="0.25">
      <c r="A109" s="20"/>
      <c r="B109" s="24" t="s">
        <v>103</v>
      </c>
      <c r="C109" s="21">
        <v>4055.80305</v>
      </c>
    </row>
    <row r="110" spans="1:3" s="38" customFormat="1" ht="15" customHeight="1" x14ac:dyDescent="0.25">
      <c r="A110" s="20" t="s">
        <v>104</v>
      </c>
      <c r="B110" s="18" t="s">
        <v>105</v>
      </c>
      <c r="C110" s="21">
        <v>0</v>
      </c>
    </row>
    <row r="111" spans="1:3" s="38" customFormat="1" ht="15" customHeight="1" x14ac:dyDescent="0.25">
      <c r="A111" s="20" t="s">
        <v>106</v>
      </c>
      <c r="B111" s="18" t="s">
        <v>107</v>
      </c>
      <c r="C111" s="21">
        <v>0</v>
      </c>
    </row>
    <row r="112" spans="1:3" s="38" customFormat="1" ht="15" customHeight="1" x14ac:dyDescent="0.25">
      <c r="A112" s="20" t="s">
        <v>108</v>
      </c>
      <c r="B112" s="18" t="s">
        <v>109</v>
      </c>
      <c r="C112" s="21">
        <v>0</v>
      </c>
    </row>
    <row r="113" spans="1:4" s="38" customFormat="1" ht="15" customHeight="1" x14ac:dyDescent="0.25">
      <c r="A113" s="20" t="s">
        <v>110</v>
      </c>
      <c r="B113" s="18" t="s">
        <v>111</v>
      </c>
      <c r="C113" s="21">
        <v>0</v>
      </c>
    </row>
    <row r="114" spans="1:4" s="38" customFormat="1" ht="15" customHeight="1" x14ac:dyDescent="0.25">
      <c r="A114" s="20" t="s">
        <v>112</v>
      </c>
      <c r="B114" s="18" t="s">
        <v>113</v>
      </c>
      <c r="C114" s="21">
        <v>0</v>
      </c>
    </row>
    <row r="115" spans="1:4" s="38" customFormat="1" ht="15" customHeight="1" x14ac:dyDescent="0.25">
      <c r="A115" s="20" t="s">
        <v>114</v>
      </c>
      <c r="B115" s="18" t="s">
        <v>115</v>
      </c>
      <c r="C115" s="21">
        <v>812.81999999999994</v>
      </c>
    </row>
    <row r="116" spans="1:4" s="38" customFormat="1" ht="15" customHeight="1" x14ac:dyDescent="0.25">
      <c r="A116" s="20"/>
      <c r="B116" s="18" t="s">
        <v>116</v>
      </c>
      <c r="C116" s="21">
        <v>326.88</v>
      </c>
    </row>
    <row r="117" spans="1:4" s="38" customFormat="1" ht="15" customHeight="1" x14ac:dyDescent="0.25">
      <c r="A117" s="20"/>
      <c r="B117" s="25" t="s">
        <v>117</v>
      </c>
      <c r="C117" s="21">
        <v>2889.28</v>
      </c>
    </row>
    <row r="118" spans="1:4" s="38" customFormat="1" ht="21.75" customHeight="1" x14ac:dyDescent="0.25">
      <c r="A118" s="20"/>
      <c r="B118" s="15" t="s">
        <v>118</v>
      </c>
      <c r="C118" s="21">
        <v>373.23719999999997</v>
      </c>
    </row>
    <row r="119" spans="1:4" s="38" customFormat="1" ht="36" customHeight="1" x14ac:dyDescent="0.25">
      <c r="A119" s="20"/>
      <c r="B119" s="15" t="s">
        <v>119</v>
      </c>
      <c r="C119" s="21">
        <v>747.74360000000001</v>
      </c>
    </row>
    <row r="120" spans="1:4" s="38" customFormat="1" ht="15" customHeight="1" x14ac:dyDescent="0.25">
      <c r="A120" s="20"/>
      <c r="B120" s="15" t="s">
        <v>84</v>
      </c>
      <c r="C120" s="21">
        <v>0</v>
      </c>
    </row>
    <row r="121" spans="1:4" s="38" customFormat="1" ht="15" customHeight="1" x14ac:dyDescent="0.25">
      <c r="A121" s="20"/>
      <c r="B121" s="15" t="s">
        <v>120</v>
      </c>
      <c r="C121" s="21">
        <v>312.69</v>
      </c>
    </row>
    <row r="122" spans="1:4" s="38" customFormat="1" ht="15" customHeight="1" x14ac:dyDescent="0.25">
      <c r="A122" s="20"/>
      <c r="B122" s="15" t="s">
        <v>121</v>
      </c>
      <c r="C122" s="21">
        <v>460.66</v>
      </c>
    </row>
    <row r="123" spans="1:4" s="38" customFormat="1" x14ac:dyDescent="0.25">
      <c r="A123" s="20" t="s">
        <v>172</v>
      </c>
      <c r="B123" s="15" t="s">
        <v>123</v>
      </c>
      <c r="C123" s="21">
        <v>0</v>
      </c>
    </row>
    <row r="124" spans="1:4" s="38" customFormat="1" ht="13.5" customHeight="1" x14ac:dyDescent="0.25">
      <c r="A124" s="26"/>
      <c r="B124" s="22" t="s">
        <v>124</v>
      </c>
      <c r="C124" s="27">
        <f>SUM(C67:C123)</f>
        <v>443530.40634999995</v>
      </c>
    </row>
    <row r="125" spans="1:4" s="38" customFormat="1" ht="13.5" customHeight="1" x14ac:dyDescent="0.25">
      <c r="A125" s="26"/>
      <c r="B125" s="22" t="s">
        <v>173</v>
      </c>
      <c r="C125" s="27">
        <v>45127.919999999984</v>
      </c>
    </row>
    <row r="126" spans="1:4" s="38" customFormat="1" x14ac:dyDescent="0.25">
      <c r="A126" s="20"/>
      <c r="B126" s="22" t="s">
        <v>174</v>
      </c>
      <c r="C126" s="27">
        <v>348249.864</v>
      </c>
    </row>
    <row r="127" spans="1:4" x14ac:dyDescent="0.25">
      <c r="A127" s="6"/>
      <c r="B127" s="28" t="s">
        <v>135</v>
      </c>
      <c r="C127" s="13">
        <f>C15+C23+C36+C46+C52+C55+C56+C57+C64+C124+C125+C126</f>
        <v>1982467.8583499999</v>
      </c>
    </row>
    <row r="128" spans="1:4" s="43" customFormat="1" x14ac:dyDescent="0.25">
      <c r="A128" s="39"/>
      <c r="B128" s="40" t="s">
        <v>127</v>
      </c>
      <c r="C128" s="41">
        <v>2124229.4</v>
      </c>
      <c r="D128" s="42"/>
    </row>
    <row r="129" spans="1:4" s="43" customFormat="1" x14ac:dyDescent="0.25">
      <c r="A129" s="39"/>
      <c r="B129" s="40" t="s">
        <v>128</v>
      </c>
      <c r="C129" s="41">
        <v>2141352.46</v>
      </c>
      <c r="D129" s="44"/>
    </row>
    <row r="130" spans="1:4" s="43" customFormat="1" x14ac:dyDescent="0.25">
      <c r="A130" s="39"/>
      <c r="B130" s="40" t="s">
        <v>129</v>
      </c>
      <c r="C130" s="45">
        <v>10689.25</v>
      </c>
      <c r="D130" s="44"/>
    </row>
    <row r="131" spans="1:4" s="43" customFormat="1" x14ac:dyDescent="0.25">
      <c r="A131" s="39"/>
      <c r="B131" s="40" t="s">
        <v>130</v>
      </c>
      <c r="C131" s="45">
        <v>9717.5</v>
      </c>
      <c r="D131" s="44"/>
    </row>
    <row r="132" spans="1:4" s="43" customFormat="1" x14ac:dyDescent="0.25">
      <c r="A132" s="39"/>
      <c r="B132" s="40" t="s">
        <v>132</v>
      </c>
      <c r="C132" s="45">
        <f>C129+C131-C127</f>
        <v>168602.10165000008</v>
      </c>
      <c r="D132" s="44"/>
    </row>
    <row r="133" spans="1:4" s="46" customFormat="1" x14ac:dyDescent="0.25">
      <c r="A133" s="39"/>
      <c r="B133" s="40" t="s">
        <v>131</v>
      </c>
      <c r="C133" s="45">
        <f>C5+C132</f>
        <v>159427.36755000011</v>
      </c>
    </row>
    <row r="146" spans="1:2" x14ac:dyDescent="0.25">
      <c r="A146" s="47"/>
      <c r="B146" s="48"/>
    </row>
    <row r="147" spans="1:2" x14ac:dyDescent="0.25">
      <c r="A147" s="47"/>
      <c r="B147" s="48"/>
    </row>
    <row r="148" spans="1:2" x14ac:dyDescent="0.25">
      <c r="A148" s="47"/>
      <c r="B148" s="48"/>
    </row>
    <row r="149" spans="1:2" x14ac:dyDescent="0.25">
      <c r="A149" s="47"/>
      <c r="B149" s="48"/>
    </row>
    <row r="150" spans="1:2" x14ac:dyDescent="0.25">
      <c r="A150" s="47"/>
      <c r="B150" s="48"/>
    </row>
    <row r="151" spans="1:2" x14ac:dyDescent="0.25">
      <c r="A151" s="47"/>
      <c r="B151" s="48"/>
    </row>
    <row r="152" spans="1:2" x14ac:dyDescent="0.25">
      <c r="A152" s="49"/>
      <c r="B152" s="49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2023-01-30T06:24:17Z</dcterms:created>
  <dcterms:modified xsi:type="dcterms:W3CDTF">2023-03-06T02:10:51Z</dcterms:modified>
</cp:coreProperties>
</file>