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0"/>
  <c r="C95"/>
  <c r="C82"/>
  <c r="C73"/>
  <c r="C69"/>
  <c r="C62"/>
  <c r="C53"/>
  <c r="C41"/>
  <c r="C97"/>
</calcChain>
</file>

<file path=xl/sharedStrings.xml><?xml version="1.0" encoding="utf-8"?>
<sst xmlns="http://schemas.openxmlformats.org/spreadsheetml/2006/main" count="133" uniqueCount="130">
  <si>
    <t>РАСЧЕТ  ТАРИФА НА УСЛУГИ ПО СОДЕРЖАНИЮ И РЕМОНТУ ОБЩЕГО ИМУЩЕСТВА</t>
  </si>
  <si>
    <t>пер.Малый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</si>
  <si>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</si>
  <si>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</si>
  <si>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</si>
  <si>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</si>
  <si>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</si>
  <si>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</si>
  <si>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</si>
  <si>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</si>
  <si>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</si>
  <si>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</si>
  <si>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</si>
  <si>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</si>
  <si>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</si>
  <si>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</si>
  <si>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</si>
  <si>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</si>
  <si>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</si>
  <si>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</si>
  <si>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</si>
  <si>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</si>
  <si>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</si>
  <si>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</si>
  <si>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</si>
  <si>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</si>
  <si>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</si>
  <si>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</si>
  <si>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</si>
  <si>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</si>
  <si>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</si>
  <si>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</si>
  <si>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</si>
  <si>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</si>
  <si>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</si>
  <si>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</si>
  <si>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</si>
  <si>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</si>
  <si>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</si>
  <si>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</si>
  <si>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</si>
  <si>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</si>
  <si>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</si>
  <si>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</si>
  <si>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</si>
  <si>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</si>
  <si>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</si>
  <si>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</si>
  <si>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</si>
  <si>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</si>
  <si>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</si>
  <si>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</si>
  <si>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</si>
  <si>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</si>
  <si>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</si>
  <si>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</si>
  <si>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</si>
  <si>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</si>
  <si>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</si>
  <si>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</si>
  <si>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</si>
  <si>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</si>
  <si>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</si>
  <si>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</si>
  <si>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</si>
  <si>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</si>
  <si>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</si>
  <si>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</si>
  <si>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</si>
  <si>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</si>
  <si>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</si>
  <si>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</si>
  <si>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</si>
  <si>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</si>
  <si>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</si>
  <si>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</si>
  <si>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</si>
  <si>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</si>
  <si>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</si>
  <si>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</si>
  <si>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</si>
  <si>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</si>
  <si>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</si>
  <si>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</si>
  <si>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</si>
  <si>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</si>
  <si>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</si>
  <si>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</si>
  <si>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</si>
  <si>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</si>
  <si>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</si>
  <si>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</si>
  <si>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</si>
  <si>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</si>
  <si>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</si>
  <si>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</si>
  <si>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</si>
  <si>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</si>
  <si>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</si>
  <si>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 2п 3эт</t>
  </si>
  <si>
    <t>смена энергосберегающего патрона 1п тамбур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</si>
  <si>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</si>
  <si>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</si>
  <si>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 (узел ввода ГВС):</t>
  </si>
  <si>
    <t>а</t>
  </si>
  <si>
    <t>установка бочонка Ду 20мм</t>
  </si>
  <si>
    <t>б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</si>
  <si>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</si>
  <si>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</si>
  <si>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</si>
  <si>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очистка канализационных труб на кровле от снежного куржака</t>
  </si>
  <si>
    <t>услуги манипулятора при очистке чердака от помета</t>
  </si>
  <si>
    <t xml:space="preserve">установка контейнера - сетку для раздельного сбора мусора </t>
  </si>
  <si>
    <t xml:space="preserve">                                    Итого по п.9</t>
  </si>
  <si>
    <t xml:space="preserve">Отчет за 2021 г </t>
  </si>
  <si>
    <t>по управлению и обслуживанию</t>
  </si>
  <si>
    <t>МКД по ул.п.Малый 4</t>
  </si>
  <si>
    <t xml:space="preserve">Итого начислено населению </t>
  </si>
  <si>
    <t>Итого оплачено населением</t>
  </si>
  <si>
    <t>Результат за 2021 год "+" - экономия "-" - перерасход</t>
  </si>
  <si>
    <t>Результат накоплением "+" - экономия "-" - перерасход</t>
  </si>
  <si>
    <t>Результат на 01.01.2021 г. ("+"- экономия, "-" -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</si>
  <si>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color indexed="8"/>
        <rFont val="Times New Roman"/>
        <family val="1"/>
        <charset val="204"/>
      </rPr>
      <t xml:space="preserve">  МКД   ПО АДРЕСУ:</t>
    </r>
  </si>
  <si>
    <t xml:space="preserve"> 1.5</t>
  </si>
  <si>
    <t xml:space="preserve"> 3.7</t>
  </si>
  <si>
    <t>8. Поверка и обсл.коллект.приборов учета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</si>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</sst>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/>
    <xf numFmtId="0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16" fontId="4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/>
    <xf numFmtId="0" fontId="4" fillId="0" borderId="1" xfId="0" applyFont="1" applyBorder="1" applyAlignment="1">
      <alignment horizontal="right"/>
    </xf>
    <xf numFmtId="0" fontId="2" fillId="0" borderId="1" xfId="1" applyFont="1" applyBorder="1"/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1" applyFont="1" applyBorder="1" applyAlignment="1"/>
    <xf numFmtId="0" fontId="2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/>
    <xf numFmtId="0" fontId="6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topLeftCell="A89" workbookViewId="0">
      <selection activeCell="C100" sqref="C100"/>
    </sheetView>
  </sheetViews>
  <sheetFormatPr defaultRowHeight="15.6"/>
  <cols>
    <col min="1" max="1" width="6" style="24" customWidth="1"/>
    <col min="2" max="2" width="79.6640625" style="24" customWidth="1"/>
    <col min="3" max="3" width="17.109375" style="25" customWidth="1"/>
    <col min="4" max="200" width="8.88671875" style="24"/>
    <col min="201" max="201" width="5.5546875" style="24" customWidth="1"/>
    <col min="202" max="202" width="49.5546875" style="24" customWidth="1"/>
    <col min="203" max="203" width="8.44140625" style="24" customWidth="1"/>
    <col min="204" max="204" width="7.33203125" style="24" customWidth="1"/>
    <col min="205" max="205" width="8.109375" style="24" customWidth="1"/>
    <col min="206" max="206" width="6.88671875" style="24" customWidth="1"/>
    <col min="207" max="207" width="9" style="24" customWidth="1"/>
    <col min="208" max="208" width="9.33203125" style="24" customWidth="1"/>
    <col min="209" max="209" width="8.109375" style="24" customWidth="1"/>
    <col min="210" max="211" width="7.33203125" style="24" customWidth="1"/>
    <col min="212" max="212" width="9.33203125" style="24" customWidth="1"/>
    <col min="213" max="219" width="7.33203125" style="24" customWidth="1"/>
    <col min="220" max="221" width="8.6640625" style="24" customWidth="1"/>
    <col min="222" max="16384" width="8.88671875" style="24"/>
  </cols>
  <sheetData>
    <row r="1" spans="1:2" hidden="1"/>
    <row r="2" spans="1:2" hidden="1">
      <c r="B2" s="24" t="s">
        <v>0</v>
      </c>
    </row>
    <row r="3" spans="1:2" hidden="1">
      <c r="B3" s="24" t="s">
        <v>122</v>
      </c>
    </row>
    <row r="4" spans="1:2" hidden="1">
      <c r="B4" s="26" t="s">
        <v>1</v>
      </c>
    </row>
    <row r="5" spans="1:2" hidden="1">
      <c r="A5" s="16"/>
      <c r="B5" s="16"/>
    </row>
    <row r="6" spans="1:2" hidden="1">
      <c r="A6" s="21">
        <v>1</v>
      </c>
      <c r="B6" s="21">
        <v>2</v>
      </c>
    </row>
    <row r="7" spans="1:2" hidden="1">
      <c r="A7" s="21"/>
      <c r="B7" s="9" t="s">
        <v>2</v>
      </c>
    </row>
    <row r="8" spans="1:2" hidden="1">
      <c r="A8" s="21">
        <v>1</v>
      </c>
      <c r="B8" s="16" t="s">
        <v>3</v>
      </c>
    </row>
    <row r="9" spans="1:2" hidden="1">
      <c r="A9" s="21">
        <v>3</v>
      </c>
      <c r="B9" s="16" t="s">
        <v>4</v>
      </c>
    </row>
    <row r="10" spans="1:2" hidden="1">
      <c r="A10" s="21">
        <v>4</v>
      </c>
      <c r="B10" s="16" t="s">
        <v>5</v>
      </c>
    </row>
    <row r="11" spans="1:2" hidden="1">
      <c r="A11" s="21"/>
      <c r="B11" s="16" t="s">
        <v>6</v>
      </c>
    </row>
    <row r="12" spans="1:2" hidden="1">
      <c r="A12" s="21"/>
      <c r="B12" s="16" t="s">
        <v>7</v>
      </c>
    </row>
    <row r="13" spans="1:2" hidden="1">
      <c r="A13" s="21">
        <v>5</v>
      </c>
      <c r="B13" s="16" t="s">
        <v>8</v>
      </c>
    </row>
    <row r="14" spans="1:2" hidden="1">
      <c r="A14" s="21">
        <v>7</v>
      </c>
      <c r="B14" s="16" t="s">
        <v>9</v>
      </c>
    </row>
    <row r="15" spans="1:2" hidden="1">
      <c r="A15" s="21">
        <v>8</v>
      </c>
      <c r="B15" s="16" t="s">
        <v>10</v>
      </c>
    </row>
    <row r="16" spans="1:2" ht="13.5" hidden="1" customHeight="1">
      <c r="A16" s="21">
        <v>9</v>
      </c>
      <c r="B16" s="16" t="s">
        <v>11</v>
      </c>
    </row>
    <row r="17" spans="1:3" hidden="1">
      <c r="A17" s="21">
        <v>10</v>
      </c>
      <c r="B17" s="16" t="s">
        <v>12</v>
      </c>
    </row>
    <row r="18" spans="1:3" hidden="1">
      <c r="A18" s="21">
        <v>11</v>
      </c>
      <c r="B18" s="16" t="s">
        <v>13</v>
      </c>
    </row>
    <row r="19" spans="1:3" hidden="1">
      <c r="A19" s="21">
        <v>12</v>
      </c>
      <c r="B19" s="16" t="s">
        <v>14</v>
      </c>
    </row>
    <row r="20" spans="1:3" hidden="1">
      <c r="A20" s="21">
        <v>13</v>
      </c>
      <c r="B20" s="16" t="s">
        <v>15</v>
      </c>
    </row>
    <row r="21" spans="1:3" hidden="1">
      <c r="A21" s="21">
        <v>14</v>
      </c>
      <c r="B21" s="16" t="s">
        <v>16</v>
      </c>
    </row>
    <row r="22" spans="1:3" hidden="1">
      <c r="A22" s="21">
        <v>15</v>
      </c>
      <c r="B22" s="16" t="s">
        <v>17</v>
      </c>
    </row>
    <row r="23" spans="1:3" hidden="1">
      <c r="A23" s="21">
        <v>16</v>
      </c>
      <c r="B23" s="16" t="s">
        <v>18</v>
      </c>
    </row>
    <row r="24" spans="1:3" hidden="1">
      <c r="A24" s="21">
        <v>17</v>
      </c>
      <c r="B24" s="16" t="s">
        <v>19</v>
      </c>
    </row>
    <row r="25" spans="1:3" hidden="1">
      <c r="A25" s="27"/>
      <c r="B25" s="28"/>
    </row>
    <row r="26" spans="1:3" s="31" customFormat="1">
      <c r="A26" s="47" t="s">
        <v>114</v>
      </c>
      <c r="B26" s="47"/>
      <c r="C26" s="30"/>
    </row>
    <row r="27" spans="1:3" s="32" customFormat="1">
      <c r="A27" s="47" t="s">
        <v>115</v>
      </c>
      <c r="B27" s="47"/>
      <c r="C27" s="30"/>
    </row>
    <row r="28" spans="1:3" s="32" customFormat="1">
      <c r="A28" s="47" t="s">
        <v>116</v>
      </c>
      <c r="B28" s="47"/>
      <c r="C28" s="30"/>
    </row>
    <row r="29" spans="1:3" s="32" customFormat="1">
      <c r="A29" s="29"/>
      <c r="B29" s="29"/>
      <c r="C29" s="30"/>
    </row>
    <row r="30" spans="1:3" s="32" customFormat="1" ht="16.2">
      <c r="A30" s="2"/>
      <c r="B30" s="10" t="s">
        <v>121</v>
      </c>
      <c r="C30" s="11">
        <v>-31599.172800000051</v>
      </c>
    </row>
    <row r="31" spans="1:3" s="33" customFormat="1">
      <c r="A31" s="4"/>
      <c r="B31" s="3" t="s">
        <v>20</v>
      </c>
      <c r="C31" s="12"/>
    </row>
    <row r="32" spans="1:3">
      <c r="A32" s="15" t="s">
        <v>21</v>
      </c>
      <c r="B32" s="16" t="s">
        <v>22</v>
      </c>
      <c r="C32" s="34"/>
    </row>
    <row r="33" spans="1:3" ht="17.25" customHeight="1">
      <c r="A33" s="15"/>
      <c r="B33" s="16" t="s">
        <v>23</v>
      </c>
      <c r="C33" s="17">
        <v>8563.7760000000017</v>
      </c>
    </row>
    <row r="34" spans="1:3">
      <c r="A34" s="15"/>
      <c r="B34" s="16" t="s">
        <v>7</v>
      </c>
      <c r="C34" s="17">
        <v>1632.8639999999998</v>
      </c>
    </row>
    <row r="35" spans="1:3">
      <c r="A35" s="18" t="s">
        <v>24</v>
      </c>
      <c r="B35" s="16" t="s">
        <v>25</v>
      </c>
      <c r="C35" s="17">
        <v>0</v>
      </c>
    </row>
    <row r="36" spans="1:3">
      <c r="A36" s="15"/>
      <c r="B36" s="16" t="s">
        <v>23</v>
      </c>
      <c r="C36" s="17">
        <v>10084.511999999997</v>
      </c>
    </row>
    <row r="37" spans="1:3">
      <c r="A37" s="15"/>
      <c r="B37" s="16" t="s">
        <v>7</v>
      </c>
      <c r="C37" s="17">
        <v>4089.1679999999992</v>
      </c>
    </row>
    <row r="38" spans="1:3" ht="36.6" customHeight="1">
      <c r="A38" s="15" t="s">
        <v>26</v>
      </c>
      <c r="B38" s="16" t="s">
        <v>27</v>
      </c>
      <c r="C38" s="17">
        <v>1387.2660000000001</v>
      </c>
    </row>
    <row r="39" spans="1:3" ht="16.2" customHeight="1">
      <c r="A39" s="15" t="s">
        <v>28</v>
      </c>
      <c r="B39" s="16" t="s">
        <v>29</v>
      </c>
      <c r="C39" s="17">
        <v>163.929</v>
      </c>
    </row>
    <row r="40" spans="1:3">
      <c r="A40" s="15" t="s">
        <v>123</v>
      </c>
      <c r="B40" s="16" t="s">
        <v>30</v>
      </c>
      <c r="C40" s="17">
        <v>1157.856</v>
      </c>
    </row>
    <row r="41" spans="1:3">
      <c r="A41" s="15"/>
      <c r="B41" s="7" t="s">
        <v>31</v>
      </c>
      <c r="C41" s="13">
        <f>SUM(C33:C40)</f>
        <v>27079.370999999996</v>
      </c>
    </row>
    <row r="42" spans="1:3">
      <c r="A42" s="15" t="s">
        <v>32</v>
      </c>
      <c r="B42" s="7" t="s">
        <v>33</v>
      </c>
      <c r="C42" s="17"/>
    </row>
    <row r="43" spans="1:3">
      <c r="A43" s="15" t="s">
        <v>34</v>
      </c>
      <c r="B43" s="16" t="s">
        <v>35</v>
      </c>
      <c r="C43" s="17">
        <v>4468.0020000000004</v>
      </c>
    </row>
    <row r="44" spans="1:3">
      <c r="A44" s="15" t="s">
        <v>36</v>
      </c>
      <c r="B44" s="16" t="s">
        <v>37</v>
      </c>
      <c r="C44" s="17">
        <v>2018.4080000000001</v>
      </c>
    </row>
    <row r="45" spans="1:3">
      <c r="A45" s="15" t="s">
        <v>38</v>
      </c>
      <c r="B45" s="16" t="s">
        <v>39</v>
      </c>
      <c r="C45" s="17">
        <v>682.92000000000007</v>
      </c>
    </row>
    <row r="46" spans="1:3">
      <c r="A46" s="15" t="s">
        <v>40</v>
      </c>
      <c r="B46" s="16" t="s">
        <v>41</v>
      </c>
      <c r="C46" s="17">
        <v>793.74</v>
      </c>
    </row>
    <row r="47" spans="1:3">
      <c r="A47" s="15" t="s">
        <v>42</v>
      </c>
      <c r="B47" s="16" t="s">
        <v>43</v>
      </c>
      <c r="C47" s="17">
        <v>4446.6239999999998</v>
      </c>
    </row>
    <row r="48" spans="1:3">
      <c r="A48" s="15" t="s">
        <v>44</v>
      </c>
      <c r="B48" s="16" t="s">
        <v>45</v>
      </c>
      <c r="C48" s="17">
        <v>6292.7669999999998</v>
      </c>
    </row>
    <row r="49" spans="1:3">
      <c r="A49" s="15" t="s">
        <v>46</v>
      </c>
      <c r="B49" s="16" t="s">
        <v>47</v>
      </c>
      <c r="C49" s="17">
        <v>1262.4000000000001</v>
      </c>
    </row>
    <row r="50" spans="1:3">
      <c r="A50" s="15" t="s">
        <v>48</v>
      </c>
      <c r="B50" s="16" t="s">
        <v>49</v>
      </c>
      <c r="C50" s="17">
        <v>493.21799999999996</v>
      </c>
    </row>
    <row r="51" spans="1:3" ht="31.2">
      <c r="A51" s="15" t="s">
        <v>50</v>
      </c>
      <c r="B51" s="16" t="s">
        <v>51</v>
      </c>
      <c r="C51" s="17">
        <v>4378.3739999999998</v>
      </c>
    </row>
    <row r="52" spans="1:3">
      <c r="A52" s="15" t="s">
        <v>52</v>
      </c>
      <c r="B52" s="16" t="s">
        <v>53</v>
      </c>
      <c r="C52" s="17">
        <v>1125.7110000000002</v>
      </c>
    </row>
    <row r="53" spans="1:3">
      <c r="A53" s="15"/>
      <c r="B53" s="7" t="s">
        <v>54</v>
      </c>
      <c r="C53" s="13">
        <f>SUM(C43:C52)</f>
        <v>25962.164000000001</v>
      </c>
    </row>
    <row r="54" spans="1:3">
      <c r="A54" s="15"/>
      <c r="B54" s="7" t="s">
        <v>55</v>
      </c>
      <c r="C54" s="17"/>
    </row>
    <row r="55" spans="1:3" s="19" customFormat="1" ht="31.2">
      <c r="A55" s="5" t="s">
        <v>56</v>
      </c>
      <c r="B55" s="6" t="s">
        <v>57</v>
      </c>
      <c r="C55" s="14"/>
    </row>
    <row r="56" spans="1:3">
      <c r="A56" s="5" t="s">
        <v>58</v>
      </c>
      <c r="B56" s="6" t="s">
        <v>59</v>
      </c>
      <c r="C56" s="17">
        <v>12044.16</v>
      </c>
    </row>
    <row r="57" spans="1:3">
      <c r="A57" s="5" t="s">
        <v>60</v>
      </c>
      <c r="B57" s="6" t="s">
        <v>61</v>
      </c>
      <c r="C57" s="17">
        <v>9669.94</v>
      </c>
    </row>
    <row r="58" spans="1:3">
      <c r="A58" s="5" t="s">
        <v>62</v>
      </c>
      <c r="B58" s="6" t="s">
        <v>63</v>
      </c>
      <c r="C58" s="17">
        <v>5346.5</v>
      </c>
    </row>
    <row r="59" spans="1:3">
      <c r="A59" s="5" t="s">
        <v>64</v>
      </c>
      <c r="B59" s="6" t="s">
        <v>65</v>
      </c>
      <c r="C59" s="17">
        <v>375.7</v>
      </c>
    </row>
    <row r="60" spans="1:3">
      <c r="A60" s="5" t="s">
        <v>66</v>
      </c>
      <c r="B60" s="6" t="s">
        <v>67</v>
      </c>
      <c r="C60" s="17">
        <v>5612.04</v>
      </c>
    </row>
    <row r="61" spans="1:3">
      <c r="A61" s="15" t="s">
        <v>124</v>
      </c>
      <c r="B61" s="16" t="s">
        <v>68</v>
      </c>
      <c r="C61" s="17">
        <v>353.84999999999997</v>
      </c>
    </row>
    <row r="62" spans="1:3">
      <c r="A62" s="15"/>
      <c r="B62" s="7" t="s">
        <v>69</v>
      </c>
      <c r="C62" s="13">
        <f>SUM(C56:C61)</f>
        <v>33402.189999999995</v>
      </c>
    </row>
    <row r="63" spans="1:3">
      <c r="A63" s="15"/>
      <c r="B63" s="7" t="s">
        <v>70</v>
      </c>
      <c r="C63" s="17"/>
    </row>
    <row r="64" spans="1:3">
      <c r="A64" s="15" t="s">
        <v>71</v>
      </c>
      <c r="B64" s="16" t="s">
        <v>72</v>
      </c>
      <c r="C64" s="17">
        <v>9040.884</v>
      </c>
    </row>
    <row r="65" spans="1:3">
      <c r="A65" s="15" t="s">
        <v>73</v>
      </c>
      <c r="B65" s="16" t="s">
        <v>74</v>
      </c>
      <c r="C65" s="17">
        <v>1853.2560000000001</v>
      </c>
    </row>
    <row r="66" spans="1:3">
      <c r="A66" s="15" t="s">
        <v>75</v>
      </c>
      <c r="B66" s="16" t="s">
        <v>76</v>
      </c>
      <c r="C66" s="17">
        <v>13699.067999999999</v>
      </c>
    </row>
    <row r="67" spans="1:3" ht="31.2">
      <c r="A67" s="15" t="s">
        <v>77</v>
      </c>
      <c r="B67" s="16" t="s">
        <v>78</v>
      </c>
      <c r="C67" s="17">
        <v>7262.76</v>
      </c>
    </row>
    <row r="68" spans="1:3">
      <c r="A68" s="15" t="s">
        <v>79</v>
      </c>
      <c r="B68" s="16" t="s">
        <v>80</v>
      </c>
      <c r="C68" s="17">
        <v>1130.67</v>
      </c>
    </row>
    <row r="69" spans="1:3">
      <c r="A69" s="15"/>
      <c r="B69" s="7" t="s">
        <v>81</v>
      </c>
      <c r="C69" s="13">
        <f>SUM(C64:C68)</f>
        <v>32986.637999999999</v>
      </c>
    </row>
    <row r="70" spans="1:3">
      <c r="A70" s="15"/>
      <c r="B70" s="7" t="s">
        <v>82</v>
      </c>
      <c r="C70" s="17"/>
    </row>
    <row r="71" spans="1:3" ht="31.2">
      <c r="A71" s="15" t="s">
        <v>83</v>
      </c>
      <c r="B71" s="16" t="s">
        <v>84</v>
      </c>
      <c r="C71" s="17">
        <v>10217.951999999997</v>
      </c>
    </row>
    <row r="72" spans="1:3">
      <c r="A72" s="15" t="s">
        <v>85</v>
      </c>
      <c r="B72" s="16" t="s">
        <v>86</v>
      </c>
      <c r="C72" s="17">
        <v>2855.0160000000001</v>
      </c>
    </row>
    <row r="73" spans="1:3">
      <c r="A73" s="15"/>
      <c r="B73" s="7" t="s">
        <v>87</v>
      </c>
      <c r="C73" s="13">
        <f>SUM(C71:C72)</f>
        <v>13072.967999999997</v>
      </c>
    </row>
    <row r="74" spans="1:3">
      <c r="A74" s="8"/>
      <c r="B74" s="44" t="s">
        <v>126</v>
      </c>
      <c r="C74" s="13">
        <v>1163.248</v>
      </c>
    </row>
    <row r="75" spans="1:3">
      <c r="A75" s="8"/>
      <c r="B75" s="44" t="s">
        <v>127</v>
      </c>
      <c r="C75" s="13">
        <v>1141.1210000000001</v>
      </c>
    </row>
    <row r="76" spans="1:3">
      <c r="A76" s="15"/>
      <c r="B76" s="7" t="s">
        <v>125</v>
      </c>
      <c r="C76" s="17"/>
    </row>
    <row r="77" spans="1:3">
      <c r="A77" s="15" t="s">
        <v>88</v>
      </c>
      <c r="B77" s="16" t="s">
        <v>89</v>
      </c>
      <c r="C77" s="17">
        <v>3616.9800000000005</v>
      </c>
    </row>
    <row r="78" spans="1:3">
      <c r="A78" s="15" t="s">
        <v>90</v>
      </c>
      <c r="B78" s="16" t="s">
        <v>91</v>
      </c>
      <c r="C78" s="17">
        <v>4800.12</v>
      </c>
    </row>
    <row r="79" spans="1:3" ht="31.2">
      <c r="A79" s="15"/>
      <c r="B79" s="16" t="s">
        <v>92</v>
      </c>
      <c r="C79" s="17">
        <v>3521.579999999999</v>
      </c>
    </row>
    <row r="80" spans="1:3" ht="31.2">
      <c r="A80" s="15"/>
      <c r="B80" s="16" t="s">
        <v>93</v>
      </c>
      <c r="C80" s="17">
        <v>3521.579999999999</v>
      </c>
    </row>
    <row r="81" spans="1:3" ht="31.2">
      <c r="A81" s="15"/>
      <c r="B81" s="16" t="s">
        <v>94</v>
      </c>
      <c r="C81" s="17">
        <v>7043.159999999998</v>
      </c>
    </row>
    <row r="82" spans="1:3">
      <c r="A82" s="15"/>
      <c r="B82" s="7" t="s">
        <v>95</v>
      </c>
      <c r="C82" s="13">
        <f>SUM(C77:C81)</f>
        <v>22503.42</v>
      </c>
    </row>
    <row r="83" spans="1:3">
      <c r="A83" s="15"/>
      <c r="B83" s="7" t="s">
        <v>96</v>
      </c>
      <c r="C83" s="17"/>
    </row>
    <row r="84" spans="1:3">
      <c r="A84" s="15" t="s">
        <v>97</v>
      </c>
      <c r="B84" s="7" t="s">
        <v>98</v>
      </c>
      <c r="C84" s="17"/>
    </row>
    <row r="85" spans="1:3" s="19" customFormat="1">
      <c r="A85" s="5"/>
      <c r="B85" s="16" t="s">
        <v>99</v>
      </c>
      <c r="C85" s="14">
        <v>402.16</v>
      </c>
    </row>
    <row r="86" spans="1:3" s="19" customFormat="1">
      <c r="A86" s="20"/>
      <c r="B86" s="21" t="s">
        <v>100</v>
      </c>
      <c r="C86" s="14">
        <v>1206.48</v>
      </c>
    </row>
    <row r="87" spans="1:3" ht="31.2">
      <c r="A87" s="15" t="s">
        <v>101</v>
      </c>
      <c r="B87" s="7" t="s">
        <v>102</v>
      </c>
      <c r="C87" s="17"/>
    </row>
    <row r="88" spans="1:3" ht="31.2">
      <c r="A88" s="22"/>
      <c r="B88" s="7" t="s">
        <v>103</v>
      </c>
      <c r="C88" s="17">
        <v>0</v>
      </c>
    </row>
    <row r="89" spans="1:3">
      <c r="A89" s="22" t="s">
        <v>104</v>
      </c>
      <c r="B89" s="21" t="s">
        <v>105</v>
      </c>
      <c r="C89" s="17">
        <v>202.78</v>
      </c>
    </row>
    <row r="90" spans="1:3">
      <c r="A90" s="22" t="s">
        <v>106</v>
      </c>
      <c r="B90" s="21" t="s">
        <v>107</v>
      </c>
      <c r="C90" s="17">
        <v>21.965000000000003</v>
      </c>
    </row>
    <row r="91" spans="1:3" ht="24" customHeight="1">
      <c r="A91" s="15" t="s">
        <v>108</v>
      </c>
      <c r="B91" s="7" t="s">
        <v>109</v>
      </c>
      <c r="C91" s="17"/>
    </row>
    <row r="92" spans="1:3">
      <c r="A92" s="15"/>
      <c r="B92" s="16" t="s">
        <v>110</v>
      </c>
      <c r="C92" s="17">
        <v>1147.44</v>
      </c>
    </row>
    <row r="93" spans="1:3">
      <c r="A93" s="20"/>
      <c r="B93" s="1" t="s">
        <v>111</v>
      </c>
      <c r="C93" s="17">
        <v>2500</v>
      </c>
    </row>
    <row r="94" spans="1:3">
      <c r="A94" s="20"/>
      <c r="B94" s="23" t="s">
        <v>112</v>
      </c>
      <c r="C94" s="17">
        <v>244.4</v>
      </c>
    </row>
    <row r="95" spans="1:3">
      <c r="A95" s="15"/>
      <c r="B95" s="7" t="s">
        <v>113</v>
      </c>
      <c r="C95" s="13">
        <f>SUM(C85:C94)</f>
        <v>5725.2249999999995</v>
      </c>
    </row>
    <row r="96" spans="1:3">
      <c r="A96" s="8"/>
      <c r="B96" s="7" t="s">
        <v>128</v>
      </c>
      <c r="C96" s="13">
        <v>38718.023999999998</v>
      </c>
    </row>
    <row r="97" spans="1:3">
      <c r="A97" s="21"/>
      <c r="B97" s="9" t="s">
        <v>129</v>
      </c>
      <c r="C97" s="13">
        <f>C41+C53+C62+C69+C73+C74+C75+C82+C95+C96</f>
        <v>201754.36900000001</v>
      </c>
    </row>
    <row r="98" spans="1:3" s="38" customFormat="1">
      <c r="A98" s="35"/>
      <c r="B98" s="36" t="s">
        <v>117</v>
      </c>
      <c r="C98" s="37">
        <v>168395.88</v>
      </c>
    </row>
    <row r="99" spans="1:3" s="32" customFormat="1">
      <c r="A99" s="39"/>
      <c r="B99" s="36" t="s">
        <v>118</v>
      </c>
      <c r="C99" s="37">
        <v>168515.48</v>
      </c>
    </row>
    <row r="100" spans="1:3" s="32" customFormat="1">
      <c r="A100" s="40"/>
      <c r="B100" s="36" t="s">
        <v>119</v>
      </c>
      <c r="C100" s="41">
        <f>C99-C97</f>
        <v>-33238.888999999996</v>
      </c>
    </row>
    <row r="101" spans="1:3" s="32" customFormat="1">
      <c r="A101" s="40"/>
      <c r="B101" s="36" t="s">
        <v>120</v>
      </c>
      <c r="C101" s="41">
        <f>C30+C100</f>
        <v>-64838.061800000047</v>
      </c>
    </row>
    <row r="102" spans="1:3" s="43" customFormat="1">
      <c r="A102" s="45"/>
      <c r="B102" s="45"/>
      <c r="C102" s="42"/>
    </row>
    <row r="103" spans="1:3" s="43" customFormat="1">
      <c r="A103" s="45"/>
      <c r="B103" s="45"/>
      <c r="C103" s="42"/>
    </row>
    <row r="104" spans="1:3" s="43" customFormat="1">
      <c r="A104" s="45"/>
      <c r="B104" s="45"/>
      <c r="C104" s="42"/>
    </row>
    <row r="105" spans="1:3" s="43" customFormat="1">
      <c r="A105" s="45"/>
      <c r="B105" s="45"/>
      <c r="C105" s="42"/>
    </row>
    <row r="106" spans="1:3" s="19" customFormat="1">
      <c r="C106" s="42"/>
    </row>
    <row r="107" spans="1:3" s="19" customFormat="1">
      <c r="A107" s="46"/>
      <c r="B107" s="46"/>
      <c r="C107" s="42"/>
    </row>
    <row r="108" spans="1:3" s="19" customFormat="1">
      <c r="C108" s="42"/>
    </row>
  </sheetData>
  <mergeCells count="8">
    <mergeCell ref="A105:B105"/>
    <mergeCell ref="A107:B107"/>
    <mergeCell ref="A102:B102"/>
    <mergeCell ref="A103:B103"/>
    <mergeCell ref="A26:B26"/>
    <mergeCell ref="A27:B27"/>
    <mergeCell ref="A28:B28"/>
    <mergeCell ref="A104:B104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2023-01-19T07:29:00Z</dcterms:created>
  <dcterms:modified xsi:type="dcterms:W3CDTF">2023-02-17T05:38:12Z</dcterms:modified>
</cp:coreProperties>
</file>