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2 ЖЭК 4\Набережная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39" i="1" l="1"/>
  <c r="C17" i="1"/>
  <c r="C23" i="1"/>
  <c r="C36" i="1"/>
  <c r="C46" i="1"/>
  <c r="C52" i="1"/>
  <c r="C55" i="1"/>
  <c r="C67" i="1"/>
  <c r="C441" i="1" l="1"/>
  <c r="C446" i="1" s="1"/>
  <c r="C447" i="1" s="1"/>
</calcChain>
</file>

<file path=xl/sharedStrings.xml><?xml version="1.0" encoding="utf-8"?>
<sst xmlns="http://schemas.openxmlformats.org/spreadsheetml/2006/main" count="346" uniqueCount="315">
  <si>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</si>
  <si>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</si>
  <si>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</si>
  <si>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 xml:space="preserve"> 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</si>
  <si>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</si>
  <si>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</si>
  <si>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</si>
  <si>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</si>
  <si>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Влажная протирка стен, плафонов и потолков кабины лифта</t>
  </si>
  <si>
    <t>Техническое содержание лифтов</t>
  </si>
  <si>
    <t>ПТО лифтов</t>
  </si>
  <si>
    <t>Замена блока лифтового БЛ50 УКЛ/УЛ</t>
  </si>
  <si>
    <t xml:space="preserve">            ИТОГО по п. 1 :</t>
  </si>
  <si>
    <t>2. Содержание мусоропроводов</t>
  </si>
  <si>
    <t>2.1.</t>
  </si>
  <si>
    <t>2.2.</t>
  </si>
  <si>
    <t>Влажное подметание пола камер</t>
  </si>
  <si>
    <t>2.3.</t>
  </si>
  <si>
    <t>Удаление мусора из камер</t>
  </si>
  <si>
    <t>2.6.</t>
  </si>
  <si>
    <t>устранение засоров (клапанов)</t>
  </si>
  <si>
    <t xml:space="preserve">            ИТОГО по п. 2 :</t>
  </si>
  <si>
    <t xml:space="preserve"> 3.1.</t>
  </si>
  <si>
    <t>Подметание придомовой территории в летний период</t>
  </si>
  <si>
    <t>Подметание придомовой территории в летний период после покоса</t>
  </si>
  <si>
    <t>3.2.</t>
  </si>
  <si>
    <t>Уборка мусора с газона в летний период (листья и сучья)</t>
  </si>
  <si>
    <t>3.3.</t>
  </si>
  <si>
    <t>Уборка мусора с газона в летний период (случ. мусор))</t>
  </si>
  <si>
    <t>3.4.</t>
  </si>
  <si>
    <t>Очистка урн</t>
  </si>
  <si>
    <t>3.5.</t>
  </si>
  <si>
    <t>Подметание снега выше 2-х см</t>
  </si>
  <si>
    <t>3.6.</t>
  </si>
  <si>
    <t>Подметание снега до 2-х см</t>
  </si>
  <si>
    <t>3.7.</t>
  </si>
  <si>
    <t xml:space="preserve">Сдвижка и подметание территории в зимний период (меха. уборка) </t>
  </si>
  <si>
    <t>3.8.</t>
  </si>
  <si>
    <t>Посыпка пешеходных дорожек и проездов противогол.матер.шир. 0,5м</t>
  </si>
  <si>
    <t>3.9.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</si>
  <si>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</si>
  <si>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3.10.</t>
  </si>
  <si>
    <t>Кошение газонов</t>
  </si>
  <si>
    <t xml:space="preserve">            ИТОГО по п. 3 :</t>
  </si>
  <si>
    <t>4.1.</t>
  </si>
  <si>
    <t>Ремонт, регулировка, промывка, испытание, консервация, расконсервация системы центрального отопления</t>
  </si>
  <si>
    <t xml:space="preserve"> - осмотр системы отопления в чердачных и подвальных помещениях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</si>
  <si>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</si>
  <si>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</si>
  <si>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</si>
  <si>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</si>
  <si>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стояке отопления</t>
  </si>
  <si>
    <t>4.6.</t>
  </si>
  <si>
    <t>Замена ламп освещения подъездов, подвалов</t>
  </si>
  <si>
    <t xml:space="preserve">            ИТОГО по п. 4 :</t>
  </si>
  <si>
    <t>5.1.</t>
  </si>
  <si>
    <t>Проведение технических осмотров и устранение незначительных неисправностей систем вентиляции (констр.элем.)</t>
  </si>
  <si>
    <t>5.3.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</si>
  <si>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</si>
  <si>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5.4.</t>
  </si>
  <si>
    <t>Ершение канализационного выпуска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</si>
  <si>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</si>
  <si>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п.5 :</t>
  </si>
  <si>
    <t>Диспетчерское обслуживание</t>
  </si>
  <si>
    <t xml:space="preserve">            ИТОГО по п. 6 :</t>
  </si>
  <si>
    <t>Дезинсекция (доп. Работы)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</si>
  <si>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</si>
  <si>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</si>
  <si>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</si>
  <si>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</si>
  <si>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</si>
  <si>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</si>
  <si>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Поверка общедомовых приборов учета воды</t>
  </si>
  <si>
    <t>Текущий ремонт электрооборудования  (непредвиденные работы)</t>
  </si>
  <si>
    <t>замена автоматического выключателя 16 А (кв.123)</t>
  </si>
  <si>
    <t>замена энергосберегающего патрона на лестничном марше (8 подъезд)</t>
  </si>
  <si>
    <t>замена автоматического выключателя 25А (квартира №70)</t>
  </si>
  <si>
    <t>замена пакетного выключателя ПВ 2*40 (квартира №257)</t>
  </si>
  <si>
    <t>замена светильника светодиодного Сobra для освещения придомовой территории с применением автогидроподъемника (1 час)</t>
  </si>
  <si>
    <t>замена энергосберегающего патрона на лестничном марше</t>
  </si>
  <si>
    <t>замена пакетного выключателя ПВ 2*40 (кв.№113)</t>
  </si>
  <si>
    <t>очистка ВРУ ЩРУС от пыли</t>
  </si>
  <si>
    <t>ремонт и восстановление изоляции</t>
  </si>
  <si>
    <t>замена пакетного выключателя кв.163,183</t>
  </si>
  <si>
    <t>укладка проводов в кабель-канал</t>
  </si>
  <si>
    <t>замена выключателей автоматических кв.64 и МОП (ВРУ №2)</t>
  </si>
  <si>
    <t>замена пакетного выключателя ПВ 2*40 (кв.№53)</t>
  </si>
  <si>
    <t>замена светильника освещения придомовой территории COBRA 100W с применением автовышки (6,7подъезды)</t>
  </si>
  <si>
    <t>замена светильника ЛУЧ (6 подъезд, тамбур)</t>
  </si>
  <si>
    <t>установка кабель-каналов и укладка в них кабельных линий на жидкие гвозди(9 подъезд 1 этаж)</t>
  </si>
  <si>
    <t>замена светодиодного светильника ЛУЧ (6 подъезд 1 этаж)</t>
  </si>
  <si>
    <t>замена автоматического выключателя 25А (кв.№200)</t>
  </si>
  <si>
    <t>замена выключателя в ВРУ №2</t>
  </si>
  <si>
    <t>замена светильника  НПО(11 подъезд, предмаш.отделение) после ремонта</t>
  </si>
  <si>
    <t>замена светильника ЛУЧ 220-С64ФА ДРАЙВ (8 подъезд 1 этаж)</t>
  </si>
  <si>
    <t>замена автоматического выключателя 16А (кв.№210)</t>
  </si>
  <si>
    <t>смена светильника в МОП СА-18</t>
  </si>
  <si>
    <t>Текущий ремонт систем водоснабжения и водоотведения (непредвиденные работы</t>
  </si>
  <si>
    <t>замена участка стояка канализации Ду 50мм (2 подъезд, подвал):</t>
  </si>
  <si>
    <t>а</t>
  </si>
  <si>
    <t>смена участка трубы канализационной Ду 50мм</t>
  </si>
  <si>
    <t>б</t>
  </si>
  <si>
    <t>установка переходной манжеты 73*50</t>
  </si>
  <si>
    <t>в</t>
  </si>
  <si>
    <t>установка отвода канализационного Ду 50*45</t>
  </si>
  <si>
    <t>г</t>
  </si>
  <si>
    <t>установка перехода канализационного на чугун Ду 50*75+манжета</t>
  </si>
  <si>
    <t>д</t>
  </si>
  <si>
    <t>установка муфты канализационной Ду 50мм</t>
  </si>
  <si>
    <t>е</t>
  </si>
  <si>
    <t>герметизация примыканий силиконовым герметиком</t>
  </si>
  <si>
    <t>устранение засора канализационного стояка Ду 50мм (кв.№49)</t>
  </si>
  <si>
    <t>устранение засора канализационного стояка Ду 50мм (кв.№200)</t>
  </si>
  <si>
    <t>устранение засора канализационного коллектора Ду 100мм (3 подъезд)</t>
  </si>
  <si>
    <t>ершение канализационного стояка Ду 50мм (кв.№376,380)</t>
  </si>
  <si>
    <t>замена участка канализации Ду 50мм (кв.45):</t>
  </si>
  <si>
    <t>смена переходной манжеты 73*50</t>
  </si>
  <si>
    <t>смена участка канализационной трубы Ду 50 ммм</t>
  </si>
  <si>
    <t>установка компенсационного патрубка Ду 50мм</t>
  </si>
  <si>
    <t>установка канализационного перехода на чугун Ду 50*75мм+манжета</t>
  </si>
  <si>
    <t>установка канализационного тройника 50*50*87</t>
  </si>
  <si>
    <t>уплотнение соединений( силиконовый герметик)</t>
  </si>
  <si>
    <t>ерешение канализационного стояка Ду 50мм (чердак-подвал, стояк кв.28)</t>
  </si>
  <si>
    <t>ерешение канализационного стояка Ду 50мм (чердак-подвал, стояк кв.233)</t>
  </si>
  <si>
    <t>устранение засора канализационного коллектора Ду 100 мм(9 подъезд)</t>
  </si>
  <si>
    <t xml:space="preserve">восстановление  и закрытие раструба на канализационном коллекторе Ду 100 мм (1 подъезд) - уст-вка перехода универ. Ду 110 мм  и канал.заглушки </t>
  </si>
  <si>
    <t>замена участка канализации Ду 50мм (2 подъезд, подвал):</t>
  </si>
  <si>
    <t>смена канализационного отвода Ду 50*45</t>
  </si>
  <si>
    <t>смена муфты канализационной Ду 50 мм</t>
  </si>
  <si>
    <t>установка переходной манжеты 50*73</t>
  </si>
  <si>
    <t>установка канализационной заглушки Ду 110 мм</t>
  </si>
  <si>
    <t>ж</t>
  </si>
  <si>
    <t>установка переходной манжеты 123*110</t>
  </si>
  <si>
    <t>устранение засора канализационного коллектора Ду 100 мм (10 подъезд)</t>
  </si>
  <si>
    <t>устранение засора канализационного стояка Ду 50мм (кв.№380)</t>
  </si>
  <si>
    <t>замена участка стояка ХВС Ду 25 кв.95,99</t>
  </si>
  <si>
    <t>замена участка обратной теплосети (11п подвал-колодец) Ду 89</t>
  </si>
  <si>
    <t>замена вводного крана шарового LD Pride ХВС кв51</t>
  </si>
  <si>
    <t>устранение свища на магистрали (2,4,5пп)</t>
  </si>
  <si>
    <t>устранение течи раструба канализации Ду100 кв.180</t>
  </si>
  <si>
    <t>устранение засора канализационного стояка Ду 100 мм (8 подъезд)</t>
  </si>
  <si>
    <t>устранение засора канализационного коллектора Ду 100 мм(6 подъезд)</t>
  </si>
  <si>
    <t>ершение канализационного стояка Ду 50мм (стояк кв. №380, кровля-подвал)</t>
  </si>
  <si>
    <t>устранение засора канализационного коллектора Ду 100мм (6 подъезд)</t>
  </si>
  <si>
    <t>установка хомутов на свищи на магистрали ХВС (4 подъезд подвал)</t>
  </si>
  <si>
    <t>установка хомутов на стояке ХВС (кв.№123)</t>
  </si>
  <si>
    <t>замена сбросного вентиля Ду 15 мм на стояке отопления (10п)</t>
  </si>
  <si>
    <t>уплотнение соединений силиконовым герметиком, льном сантехническим (10п)</t>
  </si>
  <si>
    <t>установа хомута на стояке ХВС (кв.№357)</t>
  </si>
  <si>
    <t>устранение свища на стояке ХВС (кв.№357)</t>
  </si>
  <si>
    <t>демонтаж ППР для проверки, изготовление и установка катушек Ду 50мм на вводе теплосети (11 подъезд):</t>
  </si>
  <si>
    <t>изготовление катушек из трубы ВГП Ду 50мм и фланцев Ду 50мм</t>
  </si>
  <si>
    <t>устройство сантехнических паронитовых прокладок Ду 50мм</t>
  </si>
  <si>
    <t>сварочные работы</t>
  </si>
  <si>
    <t>монтаж ППР после проверки на вводе теплосети (11 подъезд):</t>
  </si>
  <si>
    <t>перемонтаж болтовых соединений болт М16*70/гайка М16</t>
  </si>
  <si>
    <t>установка сантехнических уплотняющих паронитовых прокладок Ду 50мм</t>
  </si>
  <si>
    <t>устранение засора канализационного коллектора Ду 100мм (10 подъезд)</t>
  </si>
  <si>
    <t>устранение свища на стояке ХВС (5п 1эт МОП)</t>
  </si>
  <si>
    <t>очистка от наледи кнализационных вытяжек</t>
  </si>
  <si>
    <t xml:space="preserve"> 9.3</t>
  </si>
  <si>
    <t>Текущий ремонт систем конструкт.элементов) (непредвиденные работы</t>
  </si>
  <si>
    <t>установка информационных досок "Орион" (1этажи,1-11подъезды)</t>
  </si>
  <si>
    <t>установка информационных досок "Орион" (1-9этажи,1-11 подъезды)</t>
  </si>
  <si>
    <t>изготовление и установка лотков на чердаке (1,7подъезды):</t>
  </si>
  <si>
    <t>лист металлич. (2500*1250*0,5)</t>
  </si>
  <si>
    <t>проволка вязальная</t>
  </si>
  <si>
    <t>саморез</t>
  </si>
  <si>
    <t>очистка парапетных плит от снега (дворовой фасад, 10 подъезд)</t>
  </si>
  <si>
    <t>осмотр чердаков на наличие течей с кровли (1-11подъезды)</t>
  </si>
  <si>
    <t>слив воды с емкостей установленных в чердачном помещении(2,7,9,11пп)</t>
  </si>
  <si>
    <t>осмотр чердаков на наличие течей с кровли и слив воды (9 подъезд)</t>
  </si>
  <si>
    <t>слив воды с емкостей установленных в чердачном помещении(9п)</t>
  </si>
  <si>
    <t>очистка козырьков над входом в подъезд (1-11 подъезды)</t>
  </si>
  <si>
    <t>изготовление и установка лотков на чердаке (5 подъезд):</t>
  </si>
  <si>
    <t>установка емкостей на чердаке в местах течи кровли (5 подъезд) бочка 200л</t>
  </si>
  <si>
    <t>осмотр чердаков на наличие течей с кровли (1-11подъезды) и слив воды (5,8,9,11 подъезды)</t>
  </si>
  <si>
    <t>установка емкостей на чердаке в местах течи кровли (5 подъезд) мешок полипропиленовый</t>
  </si>
  <si>
    <t>очистка лотков на чердаке (8 подъезд) от льда</t>
  </si>
  <si>
    <t>осмотр чердаков на наличие течей с кровли (1-11 подъезды)</t>
  </si>
  <si>
    <t>слив воды с емкостей в чердачном помещении (7 подъезд)</t>
  </si>
  <si>
    <t>очистка кровли от мусора (6,11 подъезды)</t>
  </si>
  <si>
    <t>открытие продухов в фундаменте</t>
  </si>
  <si>
    <t>переустановка лотков на чердаке (6 подъезд)</t>
  </si>
  <si>
    <t>ремонт дверного блока - с перенавеской навесов и сменой одного навеса (11 подъезд)</t>
  </si>
  <si>
    <t>смена притворной планки (11п тамбур)</t>
  </si>
  <si>
    <t>смена плинтуса (11 п тамбур)</t>
  </si>
  <si>
    <t>ремонт дверного полотна электрощитовой с заделкой отверстий металлом</t>
  </si>
  <si>
    <t>замена элементов перильного ограждения (11 подъезд )</t>
  </si>
  <si>
    <t>проведение жильцами субботника на придомовой территории(мешки)</t>
  </si>
  <si>
    <t>ремонт л/кл 11 подъезда - 1 этаж и межэтажная площадка</t>
  </si>
  <si>
    <t>смена навесного замка на люке выхода на чердак (2,9пп)</t>
  </si>
  <si>
    <t>ремонт л/кл 10 подъезда - 1 этаж и межэтажная площадка</t>
  </si>
  <si>
    <t>ремонт л/кл  1 подъезда - 1 этаж и межэтажная площадка</t>
  </si>
  <si>
    <t>осмотр чердаков на наличие течей с кровли (11 подъезд)</t>
  </si>
  <si>
    <t>осмотр чердаков на наличие течей с кровли (6-11 подъезды) и слив воды (7 подъезд)</t>
  </si>
  <si>
    <t>слив воды с емкостей   в чердачном помещении (7п)</t>
  </si>
  <si>
    <t>переустановка лотков на чердаке L=1,2мп(7 подъезд)</t>
  </si>
  <si>
    <t>изготовление и монтаж поручня на крыльце (2 подъезд) из трубы ВГП Ду 25мм</t>
  </si>
  <si>
    <t>окраска поручней на крыльце (2 подъезд)</t>
  </si>
  <si>
    <t>монтаж информационных досок после ремонту лестничных маршей (10,11 подъезды) после ремонта</t>
  </si>
  <si>
    <t>ремонт л/кл  2 подъезда - 1 этаж и межэтажная площадка факт</t>
  </si>
  <si>
    <t>осмотр чердаков на наличие течей с кровли (1-11 подъезд)</t>
  </si>
  <si>
    <t>ремонт кровли Ризолином (9п., трещины)</t>
  </si>
  <si>
    <t>ремонт кровли машинного отделения лифта с укреплением слива (6п)</t>
  </si>
  <si>
    <t>ремонт кровли машинного отделения лифта мастикой (6п)</t>
  </si>
  <si>
    <t>ремонт кровли машинного отделения лифта Биполем  (6п)</t>
  </si>
  <si>
    <t>ремонт козырька лоджий кв.250,251,252,108</t>
  </si>
  <si>
    <t>демонтаж информационных досок в связи с ремонтом лестничнх маршейь (9 подъезд 1 этаж)</t>
  </si>
  <si>
    <t>смена остекления окон на межэтажных площадках (10 подъезд)</t>
  </si>
  <si>
    <t>смена остекления окна на лестничном марше (9 подъезд)</t>
  </si>
  <si>
    <t>ремонт перильного ограждения (9 подъезд 1 этаж) с устройством арматуры 12А</t>
  </si>
  <si>
    <t>закрытие окон на лестничных маршах (частичное)</t>
  </si>
  <si>
    <t>смена остекления в тамбурной двери (5 подъезд)</t>
  </si>
  <si>
    <t>замена обналички дверного  блока тамбура (9 подъезд)</t>
  </si>
  <si>
    <t>ремонт л/кл проходного 9 подъезда - 1 этаж и межэтажная площадка</t>
  </si>
  <si>
    <t>установка почтовых ящиков (9 подъезд, после ремонта лестничной клетки)</t>
  </si>
  <si>
    <t>ремонт клапана мусоропровода (11 подъезд 3-4 этажи) сварка</t>
  </si>
  <si>
    <t xml:space="preserve">демонтаж информационных досок для ремонта л/клетки (8 подъезд 1 этаж) </t>
  </si>
  <si>
    <t xml:space="preserve">монтаж информационных досок после ремонта лестничной клетки </t>
  </si>
  <si>
    <t>укрепление дв. коробки двери тамбура</t>
  </si>
  <si>
    <t>заделка примыкания дверной коробки монтажной пеной (8 подъезд, там.дв)</t>
  </si>
  <si>
    <t>закрытие и открытие входной двери в связи с ремонтом полов (9 подъезд главный фасад)сварка</t>
  </si>
  <si>
    <t>ремонт л/кл  8 подъезда - 1 этаж и межэтажная площадка факт</t>
  </si>
  <si>
    <t>закрытие продухо в фундаменте</t>
  </si>
  <si>
    <t>осмотр чердаков на наличие течей с кровли (5,6,9,11 подъезд)</t>
  </si>
  <si>
    <t>укрепление и переустановка лотков б/у</t>
  </si>
  <si>
    <t>ремонт дверного блока (5п)</t>
  </si>
  <si>
    <t>смена притворной планки</t>
  </si>
  <si>
    <t>смена обналички</t>
  </si>
  <si>
    <t>смена плинтуса</t>
  </si>
  <si>
    <t>ДВП</t>
  </si>
  <si>
    <t>укрепление шпингалета</t>
  </si>
  <si>
    <t xml:space="preserve">4,5пп заделка верхнего примыкания тамбурных дверей монтажной пеной </t>
  </si>
  <si>
    <t>5п (проходной) - срезка сваркой арматуры, демонтаж ограничетеля</t>
  </si>
  <si>
    <t>9 под. Установка пружины на тамбурную дверь</t>
  </si>
  <si>
    <t>8 под. Ремонт замка почтового ящика</t>
  </si>
  <si>
    <t xml:space="preserve">            ИТОГО по п. 9 :</t>
  </si>
  <si>
    <t>многоквартирного жилого дома по  ул. Молодежная, 3</t>
  </si>
  <si>
    <t>№ п/п</t>
  </si>
  <si>
    <t>Наименование работ, услуг</t>
  </si>
  <si>
    <t>1.</t>
  </si>
  <si>
    <t>Содержание мест общего пользования (уборка лестничных клеток)</t>
  </si>
  <si>
    <t>2.</t>
  </si>
  <si>
    <t>Содержание мусоропроводов</t>
  </si>
  <si>
    <t>3.</t>
  </si>
  <si>
    <t>Сбор, вывоз и захоронение ТБО</t>
  </si>
  <si>
    <t>4.</t>
  </si>
  <si>
    <t>Содержание лифтов</t>
  </si>
  <si>
    <t>5.</t>
  </si>
  <si>
    <t>Очистка, кровель, чердаков, подвалов от мусова</t>
  </si>
  <si>
    <t>7.</t>
  </si>
  <si>
    <t>Удаление  с крыш снега и наледи (сбивание сосулей)</t>
  </si>
  <si>
    <t>6.</t>
  </si>
  <si>
    <t>Содержание придомовых территорий</t>
  </si>
  <si>
    <t>8.</t>
  </si>
  <si>
    <t>Подготовка дома к сезонной эксплуатации (регулировка, промывка, опрессовка, консервация, расконсервация систем ЦО, замена разбитых стекол, ремонт продухов и пр.)</t>
  </si>
  <si>
    <t>9.</t>
  </si>
  <si>
    <t>Техосмотр и устранение мелких неисправностей: систем ЦО, водоснабжения и канализации, электрооборудования)</t>
  </si>
  <si>
    <t>10.</t>
  </si>
  <si>
    <t>Содержание диспетчерской службы</t>
  </si>
  <si>
    <t>11.</t>
  </si>
  <si>
    <t>Аварийное обслуживание</t>
  </si>
  <si>
    <t>12.</t>
  </si>
  <si>
    <t>Дератизация и дезинсекция подвалов</t>
  </si>
  <si>
    <t>13.</t>
  </si>
  <si>
    <t>Обслуживание общедомовых приборов учета тепла и воды</t>
  </si>
  <si>
    <t>14.</t>
  </si>
  <si>
    <t>15.</t>
  </si>
  <si>
    <t>Непредвиденные ремонтные работы</t>
  </si>
  <si>
    <t>Управленческие расходы</t>
  </si>
  <si>
    <t>Итого затрат:</t>
  </si>
  <si>
    <t>Общая площадь дома</t>
  </si>
  <si>
    <t>Экономически-обоснованный тариф на 1 м2 общей площади в месяц</t>
  </si>
  <si>
    <t>Тариф на 1 м2 общей площади в месяц установленный (протокол ОС от 05.06.2014)</t>
  </si>
  <si>
    <t>по управлению и обслуживанию</t>
  </si>
  <si>
    <t>МКД по ул.Набережная 26</t>
  </si>
  <si>
    <t xml:space="preserve">Отчет за 2022 г </t>
  </si>
  <si>
    <t>Результат на 01.01.2022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</si>
  <si>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</si>
  <si>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</si>
  <si>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</si>
  <si>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Оплачено по нежилым помещениям (без НДС)</t>
  </si>
  <si>
    <t>Результат накоплением "+" - экономия "-" - перерасход</t>
  </si>
  <si>
    <t>Результат за 2022 год "+" - экономия "-" - перерасход</t>
  </si>
  <si>
    <t xml:space="preserve">   Сумма затрат по дому на 2022 по утвержденному тарифу  :</t>
  </si>
  <si>
    <t>Очистка и и дезинфекция клапанов</t>
  </si>
  <si>
    <t>1. Содержание помещений общего пользования</t>
  </si>
  <si>
    <t>1.2.</t>
  </si>
  <si>
    <t>1.4.</t>
  </si>
  <si>
    <t>1.5.</t>
  </si>
  <si>
    <t>3. Уборка придомовой территории, входящей в состав общего имущества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</si>
  <si>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</si>
  <si>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</si>
  <si>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5.2.</t>
  </si>
  <si>
    <t>6.Аварийное обслуживание внутридомового инжен.сантехнич. и эл.технического оборудования</t>
  </si>
  <si>
    <t>6.1.</t>
  </si>
  <si>
    <t>7.Дератизация</t>
  </si>
  <si>
    <t>8.Дезинсекция</t>
  </si>
  <si>
    <t>8.1.</t>
  </si>
  <si>
    <t>9. Поверка и обслуживание общедомовых приборов учета.</t>
  </si>
  <si>
    <t xml:space="preserve"> 9.1</t>
  </si>
  <si>
    <t xml:space="preserve"> 9.2</t>
  </si>
  <si>
    <t xml:space="preserve"> 9.4</t>
  </si>
  <si>
    <t xml:space="preserve"> 9.5</t>
  </si>
  <si>
    <t xml:space="preserve"> 9.6</t>
  </si>
  <si>
    <t xml:space="preserve"> 9.7</t>
  </si>
  <si>
    <t>10. Текущий ремонт   Непредвиденные работы</t>
  </si>
  <si>
    <t xml:space="preserve"> 10.1</t>
  </si>
  <si>
    <t>10.2.</t>
  </si>
  <si>
    <t xml:space="preserve"> 10.3</t>
  </si>
  <si>
    <t xml:space="preserve">            ИТОГО по п. 10 :</t>
  </si>
  <si>
    <t>11.Управление многоквартирным домом</t>
  </si>
  <si>
    <t>Поверка преобразователя давления</t>
  </si>
  <si>
    <t>Периодическое техническое освидетельствование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</si>
</sst>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5" fillId="0" borderId="1" xfId="0" applyNumberFormat="1" applyFont="1" applyFill="1" applyBorder="1"/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/>
    <xf numFmtId="2" fontId="5" fillId="0" borderId="0" xfId="0" applyNumberFormat="1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3" fillId="0" borderId="1" xfId="2" applyNumberFormat="1" applyFont="1" applyFill="1" applyBorder="1" applyAlignment="1">
      <alignment wrapText="1"/>
    </xf>
    <xf numFmtId="2" fontId="5" fillId="0" borderId="0" xfId="1" applyNumberFormat="1" applyFont="1"/>
    <xf numFmtId="0" fontId="5" fillId="0" borderId="0" xfId="1" applyFont="1"/>
    <xf numFmtId="0" fontId="5" fillId="0" borderId="0" xfId="0" applyFont="1" applyBorder="1" applyAlignment="1">
      <alignment vertical="center"/>
    </xf>
    <xf numFmtId="2" fontId="3" fillId="0" borderId="1" xfId="2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3" fillId="0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3" fillId="0" borderId="1" xfId="0" applyFont="1" applyFill="1" applyBorder="1"/>
    <xf numFmtId="0" fontId="5" fillId="0" borderId="2" xfId="0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wrapText="1"/>
    </xf>
    <xf numFmtId="0" fontId="5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wrapText="1"/>
    </xf>
    <xf numFmtId="0" fontId="5" fillId="0" borderId="0" xfId="0" applyFont="1" applyBorder="1"/>
    <xf numFmtId="0" fontId="6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5"/>
  <sheetViews>
    <sheetView tabSelected="1" workbookViewId="0">
      <selection activeCell="H21" sqref="H21"/>
    </sheetView>
  </sheetViews>
  <sheetFormatPr defaultColWidth="9.140625" defaultRowHeight="15.75" x14ac:dyDescent="0.25"/>
  <cols>
    <col min="1" max="1" width="6.5703125" style="33" customWidth="1"/>
    <col min="2" max="2" width="80.5703125" style="34" customWidth="1"/>
    <col min="3" max="3" width="16" style="34" customWidth="1"/>
    <col min="4" max="4" width="9.140625" style="34" customWidth="1"/>
    <col min="5" max="5" width="18.7109375" style="34" customWidth="1"/>
    <col min="6" max="199" width="9.140625" style="34" customWidth="1"/>
    <col min="200" max="200" width="5" style="34" customWidth="1"/>
    <col min="201" max="201" width="55.7109375" style="34" customWidth="1"/>
    <col min="202" max="202" width="9.28515625" style="34" customWidth="1"/>
    <col min="203" max="203" width="9.42578125" style="34" customWidth="1"/>
    <col min="204" max="206" width="9.28515625" style="34" customWidth="1"/>
    <col min="207" max="207" width="9" style="34" customWidth="1"/>
    <col min="208" max="208" width="9.85546875" style="34" customWidth="1"/>
    <col min="209" max="209" width="8.5703125" style="34" customWidth="1"/>
    <col min="210" max="210" width="7.85546875" style="34" customWidth="1"/>
    <col min="211" max="211" width="13.7109375" style="34" customWidth="1"/>
    <col min="212" max="215" width="9.28515625" style="34" customWidth="1"/>
    <col min="216" max="225" width="8.85546875" style="34" customWidth="1"/>
    <col min="226" max="226" width="9.28515625" style="34" customWidth="1"/>
    <col min="227" max="227" width="10.5703125" style="34" customWidth="1"/>
    <col min="228" max="230" width="8.85546875" style="34" customWidth="1"/>
    <col min="231" max="231" width="11.28515625" style="34" customWidth="1"/>
    <col min="232" max="238" width="8.85546875" style="34" customWidth="1"/>
    <col min="239" max="239" width="11.28515625" style="34" customWidth="1"/>
    <col min="240" max="243" width="8.85546875" style="34" customWidth="1"/>
    <col min="244" max="16384" width="9.140625" style="34"/>
  </cols>
  <sheetData>
    <row r="1" spans="1:3" s="21" customFormat="1" x14ac:dyDescent="0.25">
      <c r="A1" s="48" t="s">
        <v>277</v>
      </c>
      <c r="B1" s="48"/>
      <c r="C1" s="20"/>
    </row>
    <row r="2" spans="1:3" s="21" customFormat="1" x14ac:dyDescent="0.25">
      <c r="A2" s="48" t="s">
        <v>275</v>
      </c>
      <c r="B2" s="48"/>
      <c r="C2" s="20"/>
    </row>
    <row r="3" spans="1:3" s="21" customFormat="1" x14ac:dyDescent="0.25">
      <c r="A3" s="48" t="s">
        <v>276</v>
      </c>
      <c r="B3" s="48"/>
      <c r="C3" s="20"/>
    </row>
    <row r="4" spans="1:3" s="21" customFormat="1" x14ac:dyDescent="0.25">
      <c r="A4" s="19"/>
      <c r="B4" s="19"/>
      <c r="C4" s="20"/>
    </row>
    <row r="5" spans="1:3" s="22" customFormat="1" x14ac:dyDescent="0.25">
      <c r="A5" s="1"/>
      <c r="B5" s="2" t="s">
        <v>278</v>
      </c>
      <c r="C5" s="3">
        <v>-405467.50819666625</v>
      </c>
    </row>
    <row r="6" spans="1:3" s="23" customFormat="1" ht="18" customHeight="1" x14ac:dyDescent="0.25">
      <c r="A6" s="4"/>
      <c r="B6" s="9" t="s">
        <v>287</v>
      </c>
      <c r="C6" s="5"/>
    </row>
    <row r="7" spans="1:3" s="23" customFormat="1" x14ac:dyDescent="0.25">
      <c r="A7" s="4" t="s">
        <v>0</v>
      </c>
      <c r="B7" s="5" t="s">
        <v>1</v>
      </c>
      <c r="C7" s="6">
        <v>132274.948</v>
      </c>
    </row>
    <row r="8" spans="1:3" s="23" customFormat="1" x14ac:dyDescent="0.25">
      <c r="A8" s="4"/>
      <c r="B8" s="5" t="s">
        <v>2</v>
      </c>
      <c r="C8" s="6">
        <v>183420.83999999997</v>
      </c>
    </row>
    <row r="9" spans="1:3" s="23" customFormat="1" x14ac:dyDescent="0.25">
      <c r="A9" s="4" t="s">
        <v>3</v>
      </c>
      <c r="B9" s="5" t="s">
        <v>4</v>
      </c>
      <c r="C9" s="6">
        <v>83852.651999999987</v>
      </c>
    </row>
    <row r="10" spans="1:3" s="23" customFormat="1" x14ac:dyDescent="0.25">
      <c r="A10" s="4"/>
      <c r="B10" s="5" t="s">
        <v>5</v>
      </c>
      <c r="C10" s="6">
        <v>214636.25999999998</v>
      </c>
    </row>
    <row r="11" spans="1:3" s="23" customFormat="1" ht="47.25" x14ac:dyDescent="0.25">
      <c r="A11" s="4" t="s">
        <v>288</v>
      </c>
      <c r="B11" s="5" t="s">
        <v>7</v>
      </c>
      <c r="C11" s="6">
        <v>43074.127300000007</v>
      </c>
    </row>
    <row r="12" spans="1:3" s="22" customFormat="1" ht="13.5" customHeight="1" x14ac:dyDescent="0.25">
      <c r="A12" s="7"/>
      <c r="B12" s="5" t="s">
        <v>8</v>
      </c>
      <c r="C12" s="8">
        <v>2502.8520000000003</v>
      </c>
    </row>
    <row r="13" spans="1:3" s="23" customFormat="1" x14ac:dyDescent="0.25">
      <c r="A13" s="4" t="s">
        <v>6</v>
      </c>
      <c r="B13" s="5" t="s">
        <v>9</v>
      </c>
      <c r="C13" s="6">
        <v>752400</v>
      </c>
    </row>
    <row r="14" spans="1:3" s="23" customFormat="1" x14ac:dyDescent="0.25">
      <c r="A14" s="4" t="s">
        <v>289</v>
      </c>
      <c r="B14" s="5" t="s">
        <v>10</v>
      </c>
      <c r="C14" s="6">
        <v>29700</v>
      </c>
    </row>
    <row r="15" spans="1:3" s="23" customFormat="1" x14ac:dyDescent="0.25">
      <c r="A15" s="4"/>
      <c r="B15" s="49" t="s">
        <v>314</v>
      </c>
      <c r="C15" s="6">
        <v>4950</v>
      </c>
    </row>
    <row r="16" spans="1:3" s="23" customFormat="1" x14ac:dyDescent="0.25">
      <c r="A16" s="4" t="s">
        <v>290</v>
      </c>
      <c r="B16" s="5" t="s">
        <v>11</v>
      </c>
      <c r="C16" s="6">
        <v>11722</v>
      </c>
    </row>
    <row r="17" spans="1:3" s="23" customFormat="1" x14ac:dyDescent="0.25">
      <c r="A17" s="4"/>
      <c r="B17" s="9" t="s">
        <v>12</v>
      </c>
      <c r="C17" s="3">
        <f>SUM(C7:C16)</f>
        <v>1458533.6793</v>
      </c>
    </row>
    <row r="18" spans="1:3" s="23" customFormat="1" x14ac:dyDescent="0.25">
      <c r="A18" s="4"/>
      <c r="B18" s="47" t="s">
        <v>13</v>
      </c>
      <c r="C18" s="6"/>
    </row>
    <row r="19" spans="1:3" s="23" customFormat="1" x14ac:dyDescent="0.25">
      <c r="A19" s="4" t="s">
        <v>14</v>
      </c>
      <c r="B19" s="5" t="s">
        <v>286</v>
      </c>
      <c r="C19" s="6">
        <v>30145.499999999996</v>
      </c>
    </row>
    <row r="20" spans="1:3" s="23" customFormat="1" x14ac:dyDescent="0.25">
      <c r="A20" s="4" t="s">
        <v>15</v>
      </c>
      <c r="B20" s="5" t="s">
        <v>16</v>
      </c>
      <c r="C20" s="6">
        <v>24690.424999999999</v>
      </c>
    </row>
    <row r="21" spans="1:3" s="23" customFormat="1" x14ac:dyDescent="0.25">
      <c r="A21" s="4" t="s">
        <v>17</v>
      </c>
      <c r="B21" s="5" t="s">
        <v>18</v>
      </c>
      <c r="C21" s="6">
        <v>116761.81680000002</v>
      </c>
    </row>
    <row r="22" spans="1:3" s="23" customFormat="1" x14ac:dyDescent="0.25">
      <c r="A22" s="4" t="s">
        <v>19</v>
      </c>
      <c r="B22" s="5" t="s">
        <v>20</v>
      </c>
      <c r="C22" s="6">
        <v>1195.68</v>
      </c>
    </row>
    <row r="23" spans="1:3" s="23" customFormat="1" x14ac:dyDescent="0.25">
      <c r="A23" s="4"/>
      <c r="B23" s="9" t="s">
        <v>21</v>
      </c>
      <c r="C23" s="3">
        <f>SUM(C19:C22)</f>
        <v>172793.42180000001</v>
      </c>
    </row>
    <row r="24" spans="1:3" s="23" customFormat="1" x14ac:dyDescent="0.25">
      <c r="A24" s="4"/>
      <c r="B24" s="9" t="s">
        <v>291</v>
      </c>
      <c r="C24" s="6">
        <v>0</v>
      </c>
    </row>
    <row r="25" spans="1:3" s="22" customFormat="1" x14ac:dyDescent="0.25">
      <c r="A25" s="10" t="s">
        <v>22</v>
      </c>
      <c r="B25" s="5" t="s">
        <v>23</v>
      </c>
      <c r="C25" s="8">
        <v>21944.983800000002</v>
      </c>
    </row>
    <row r="26" spans="1:3" s="22" customFormat="1" x14ac:dyDescent="0.25">
      <c r="A26" s="10"/>
      <c r="B26" s="5" t="s">
        <v>24</v>
      </c>
      <c r="C26" s="8">
        <v>1073.1600000000001</v>
      </c>
    </row>
    <row r="27" spans="1:3" s="22" customFormat="1" x14ac:dyDescent="0.25">
      <c r="A27" s="10" t="s">
        <v>25</v>
      </c>
      <c r="B27" s="5" t="s">
        <v>26</v>
      </c>
      <c r="C27" s="8">
        <v>45939.922000000006</v>
      </c>
    </row>
    <row r="28" spans="1:3" s="22" customFormat="1" x14ac:dyDescent="0.25">
      <c r="A28" s="10" t="s">
        <v>27</v>
      </c>
      <c r="B28" s="5" t="s">
        <v>28</v>
      </c>
      <c r="C28" s="8">
        <v>10799.619999999999</v>
      </c>
    </row>
    <row r="29" spans="1:3" s="22" customFormat="1" ht="18" customHeight="1" x14ac:dyDescent="0.25">
      <c r="A29" s="10" t="s">
        <v>29</v>
      </c>
      <c r="B29" s="5" t="s">
        <v>30</v>
      </c>
      <c r="C29" s="8">
        <v>16850.919999999998</v>
      </c>
    </row>
    <row r="30" spans="1:3" s="22" customFormat="1" ht="19.5" customHeight="1" x14ac:dyDescent="0.25">
      <c r="A30" s="10" t="s">
        <v>31</v>
      </c>
      <c r="B30" s="5" t="s">
        <v>32</v>
      </c>
      <c r="C30" s="8">
        <v>111109.32</v>
      </c>
    </row>
    <row r="31" spans="1:3" s="22" customFormat="1" ht="18" customHeight="1" x14ac:dyDescent="0.25">
      <c r="A31" s="10" t="s">
        <v>33</v>
      </c>
      <c r="B31" s="5" t="s">
        <v>34</v>
      </c>
      <c r="C31" s="8">
        <v>46230.541499999992</v>
      </c>
    </row>
    <row r="32" spans="1:3" s="22" customFormat="1" ht="19.5" customHeight="1" x14ac:dyDescent="0.25">
      <c r="A32" s="7" t="s">
        <v>35</v>
      </c>
      <c r="B32" s="5" t="s">
        <v>36</v>
      </c>
      <c r="C32" s="8">
        <v>31662</v>
      </c>
    </row>
    <row r="33" spans="1:3" s="22" customFormat="1" ht="20.25" customHeight="1" x14ac:dyDescent="0.25">
      <c r="A33" s="7" t="s">
        <v>37</v>
      </c>
      <c r="B33" s="5" t="s">
        <v>38</v>
      </c>
      <c r="C33" s="8">
        <v>1744.1599999999999</v>
      </c>
    </row>
    <row r="34" spans="1:3" s="22" customFormat="1" ht="31.5" x14ac:dyDescent="0.25">
      <c r="A34" s="7" t="s">
        <v>39</v>
      </c>
      <c r="B34" s="5" t="s">
        <v>40</v>
      </c>
      <c r="C34" s="8">
        <v>42674.404499999997</v>
      </c>
    </row>
    <row r="35" spans="1:3" s="22" customFormat="1" x14ac:dyDescent="0.25">
      <c r="A35" s="7" t="s">
        <v>41</v>
      </c>
      <c r="B35" s="5" t="s">
        <v>42</v>
      </c>
      <c r="C35" s="8">
        <v>43115.406000000003</v>
      </c>
    </row>
    <row r="36" spans="1:3" s="22" customFormat="1" x14ac:dyDescent="0.25">
      <c r="A36" s="7"/>
      <c r="B36" s="9" t="s">
        <v>43</v>
      </c>
      <c r="C36" s="11">
        <f>SUM(C25:C35)</f>
        <v>373144.43780000001</v>
      </c>
    </row>
    <row r="37" spans="1:3" s="23" customFormat="1" x14ac:dyDescent="0.25">
      <c r="A37" s="4"/>
      <c r="B37" s="9" t="s">
        <v>292</v>
      </c>
      <c r="C37" s="6"/>
    </row>
    <row r="38" spans="1:3" s="23" customFormat="1" ht="31.5" x14ac:dyDescent="0.25">
      <c r="A38" s="4" t="s">
        <v>44</v>
      </c>
      <c r="B38" s="5" t="s">
        <v>45</v>
      </c>
      <c r="C38" s="6">
        <v>0</v>
      </c>
    </row>
    <row r="39" spans="1:3" s="22" customFormat="1" ht="24" customHeight="1" x14ac:dyDescent="0.25">
      <c r="A39" s="7"/>
      <c r="B39" s="5" t="s">
        <v>46</v>
      </c>
      <c r="C39" s="8">
        <v>6056.52</v>
      </c>
    </row>
    <row r="40" spans="1:3" s="22" customFormat="1" ht="12.75" customHeight="1" x14ac:dyDescent="0.25">
      <c r="A40" s="7"/>
      <c r="B40" s="5" t="s">
        <v>47</v>
      </c>
      <c r="C40" s="8">
        <v>336018.60000000003</v>
      </c>
    </row>
    <row r="41" spans="1:3" s="22" customFormat="1" ht="14.25" customHeight="1" x14ac:dyDescent="0.25">
      <c r="A41" s="7"/>
      <c r="B41" s="5" t="s">
        <v>48</v>
      </c>
      <c r="C41" s="8">
        <v>153164.70000000001</v>
      </c>
    </row>
    <row r="42" spans="1:3" s="22" customFormat="1" ht="14.25" customHeight="1" x14ac:dyDescent="0.25">
      <c r="A42" s="7"/>
      <c r="B42" s="5" t="s">
        <v>49</v>
      </c>
      <c r="C42" s="8">
        <v>5822.05</v>
      </c>
    </row>
    <row r="43" spans="1:3" s="22" customFormat="1" ht="15" customHeight="1" x14ac:dyDescent="0.25">
      <c r="A43" s="7"/>
      <c r="B43" s="5" t="s">
        <v>50</v>
      </c>
      <c r="C43" s="8">
        <v>81105.634999999995</v>
      </c>
    </row>
    <row r="44" spans="1:3" s="22" customFormat="1" ht="14.25" customHeight="1" x14ac:dyDescent="0.25">
      <c r="A44" s="7"/>
      <c r="B44" s="5" t="s">
        <v>51</v>
      </c>
      <c r="C44" s="8">
        <v>24759</v>
      </c>
    </row>
    <row r="45" spans="1:3" s="23" customFormat="1" x14ac:dyDescent="0.25">
      <c r="A45" s="4" t="s">
        <v>52</v>
      </c>
      <c r="B45" s="5" t="s">
        <v>53</v>
      </c>
      <c r="C45" s="6">
        <v>10339.410000000002</v>
      </c>
    </row>
    <row r="46" spans="1:3" s="23" customFormat="1" x14ac:dyDescent="0.25">
      <c r="A46" s="4"/>
      <c r="B46" s="9" t="s">
        <v>54</v>
      </c>
      <c r="C46" s="3">
        <f>SUM(C38:C45)</f>
        <v>617265.91500000004</v>
      </c>
    </row>
    <row r="47" spans="1:3" s="23" customFormat="1" x14ac:dyDescent="0.25">
      <c r="A47" s="4"/>
      <c r="B47" s="9" t="s">
        <v>293</v>
      </c>
      <c r="C47" s="6"/>
    </row>
    <row r="48" spans="1:3" s="23" customFormat="1" ht="31.5" x14ac:dyDescent="0.25">
      <c r="A48" s="4" t="s">
        <v>55</v>
      </c>
      <c r="B48" s="5" t="s">
        <v>56</v>
      </c>
      <c r="C48" s="6">
        <v>46021.631999999998</v>
      </c>
    </row>
    <row r="49" spans="1:3" s="23" customFormat="1" ht="31.5" x14ac:dyDescent="0.25">
      <c r="A49" s="4" t="s">
        <v>294</v>
      </c>
      <c r="B49" s="5" t="s">
        <v>58</v>
      </c>
      <c r="C49" s="6">
        <v>141954.04800000001</v>
      </c>
    </row>
    <row r="50" spans="1:3" s="23" customFormat="1" x14ac:dyDescent="0.25">
      <c r="A50" s="4" t="s">
        <v>57</v>
      </c>
      <c r="B50" s="5" t="s">
        <v>60</v>
      </c>
      <c r="C50" s="6">
        <v>11683.59</v>
      </c>
    </row>
    <row r="51" spans="1:3" s="23" customFormat="1" ht="31.5" x14ac:dyDescent="0.25">
      <c r="A51" s="4" t="s">
        <v>59</v>
      </c>
      <c r="B51" s="5" t="s">
        <v>61</v>
      </c>
      <c r="C51" s="6">
        <v>121644.03200000001</v>
      </c>
    </row>
    <row r="52" spans="1:3" s="23" customFormat="1" x14ac:dyDescent="0.25">
      <c r="A52" s="4"/>
      <c r="B52" s="9" t="s">
        <v>62</v>
      </c>
      <c r="C52" s="3">
        <f>SUM(C48:C51)</f>
        <v>321303.30200000003</v>
      </c>
    </row>
    <row r="53" spans="1:3" s="23" customFormat="1" ht="31.5" x14ac:dyDescent="0.25">
      <c r="A53" s="1"/>
      <c r="B53" s="9" t="s">
        <v>295</v>
      </c>
      <c r="C53" s="6">
        <v>264462.33600000007</v>
      </c>
    </row>
    <row r="54" spans="1:3" s="23" customFormat="1" x14ac:dyDescent="0.25">
      <c r="A54" s="4" t="s">
        <v>296</v>
      </c>
      <c r="B54" s="5" t="s">
        <v>63</v>
      </c>
      <c r="C54" s="6">
        <v>73893.888000000006</v>
      </c>
    </row>
    <row r="55" spans="1:3" s="23" customFormat="1" x14ac:dyDescent="0.25">
      <c r="A55" s="1"/>
      <c r="B55" s="9" t="s">
        <v>64</v>
      </c>
      <c r="C55" s="3">
        <f>SUM(C53:C54)</f>
        <v>338356.22400000005</v>
      </c>
    </row>
    <row r="56" spans="1:3" s="23" customFormat="1" x14ac:dyDescent="0.25">
      <c r="A56" s="1"/>
      <c r="B56" s="9" t="s">
        <v>297</v>
      </c>
      <c r="C56" s="3">
        <v>11789.513999999999</v>
      </c>
    </row>
    <row r="57" spans="1:3" s="23" customFormat="1" x14ac:dyDescent="0.25">
      <c r="A57" s="1"/>
      <c r="B57" s="9" t="s">
        <v>298</v>
      </c>
      <c r="C57" s="3">
        <v>11724.558000000001</v>
      </c>
    </row>
    <row r="58" spans="1:3" s="23" customFormat="1" x14ac:dyDescent="0.25">
      <c r="A58" s="4" t="s">
        <v>299</v>
      </c>
      <c r="B58" s="5" t="s">
        <v>65</v>
      </c>
      <c r="C58" s="6"/>
    </row>
    <row r="59" spans="1:3" s="23" customFormat="1" x14ac:dyDescent="0.25">
      <c r="A59" s="1"/>
      <c r="B59" s="9" t="s">
        <v>300</v>
      </c>
      <c r="C59" s="6">
        <v>0</v>
      </c>
    </row>
    <row r="60" spans="1:3" s="23" customFormat="1" x14ac:dyDescent="0.25">
      <c r="A60" s="4" t="s">
        <v>301</v>
      </c>
      <c r="B60" s="5" t="s">
        <v>66</v>
      </c>
      <c r="C60" s="6">
        <v>9600.24</v>
      </c>
    </row>
    <row r="61" spans="1:3" s="23" customFormat="1" x14ac:dyDescent="0.25">
      <c r="A61" s="4" t="s">
        <v>302</v>
      </c>
      <c r="B61" s="5" t="s">
        <v>67</v>
      </c>
      <c r="C61" s="6">
        <v>7233.9600000000009</v>
      </c>
    </row>
    <row r="62" spans="1:3" s="23" customFormat="1" ht="31.5" x14ac:dyDescent="0.25">
      <c r="A62" s="4" t="s">
        <v>160</v>
      </c>
      <c r="B62" s="5" t="s">
        <v>68</v>
      </c>
      <c r="C62" s="6">
        <v>7043.159999999998</v>
      </c>
    </row>
    <row r="63" spans="1:3" s="23" customFormat="1" ht="31.5" x14ac:dyDescent="0.25">
      <c r="A63" s="4" t="s">
        <v>303</v>
      </c>
      <c r="B63" s="5" t="s">
        <v>69</v>
      </c>
      <c r="C63" s="6">
        <v>7043.159999999998</v>
      </c>
    </row>
    <row r="64" spans="1:3" s="23" customFormat="1" ht="31.5" x14ac:dyDescent="0.25">
      <c r="A64" s="4" t="s">
        <v>304</v>
      </c>
      <c r="B64" s="5" t="s">
        <v>70</v>
      </c>
      <c r="C64" s="6">
        <v>21129.48</v>
      </c>
    </row>
    <row r="65" spans="1:3" s="23" customFormat="1" x14ac:dyDescent="0.25">
      <c r="A65" s="4" t="s">
        <v>305</v>
      </c>
      <c r="B65" s="5" t="s">
        <v>71</v>
      </c>
      <c r="C65" s="6">
        <v>15300</v>
      </c>
    </row>
    <row r="66" spans="1:3" s="23" customFormat="1" x14ac:dyDescent="0.25">
      <c r="A66" s="4" t="s">
        <v>306</v>
      </c>
      <c r="B66" s="5" t="s">
        <v>313</v>
      </c>
      <c r="C66" s="6">
        <v>4956</v>
      </c>
    </row>
    <row r="67" spans="1:3" s="23" customFormat="1" x14ac:dyDescent="0.25">
      <c r="A67" s="4"/>
      <c r="B67" s="9" t="s">
        <v>237</v>
      </c>
      <c r="C67" s="3">
        <f>SUM(C60:C66)</f>
        <v>72306</v>
      </c>
    </row>
    <row r="68" spans="1:3" s="23" customFormat="1" ht="22.15" customHeight="1" x14ac:dyDescent="0.25">
      <c r="B68" s="9" t="s">
        <v>307</v>
      </c>
      <c r="C68" s="6"/>
    </row>
    <row r="69" spans="1:3" s="23" customFormat="1" x14ac:dyDescent="0.25">
      <c r="A69" s="4" t="s">
        <v>308</v>
      </c>
      <c r="B69" s="9" t="s">
        <v>73</v>
      </c>
      <c r="C69" s="6">
        <v>0</v>
      </c>
    </row>
    <row r="70" spans="1:3" s="23" customFormat="1" hidden="1" x14ac:dyDescent="0.25">
      <c r="A70" s="5"/>
      <c r="B70" s="12" t="s">
        <v>74</v>
      </c>
      <c r="C70" s="6">
        <v>724.48</v>
      </c>
    </row>
    <row r="71" spans="1:3" s="23" customFormat="1" hidden="1" x14ac:dyDescent="0.25">
      <c r="A71" s="5"/>
      <c r="B71" s="12" t="s">
        <v>75</v>
      </c>
      <c r="C71" s="6">
        <v>370.31</v>
      </c>
    </row>
    <row r="72" spans="1:3" s="23" customFormat="1" hidden="1" x14ac:dyDescent="0.25">
      <c r="A72" s="5"/>
      <c r="B72" s="12" t="s">
        <v>76</v>
      </c>
      <c r="C72" s="6">
        <v>393.39</v>
      </c>
    </row>
    <row r="73" spans="1:3" s="23" customFormat="1" hidden="1" x14ac:dyDescent="0.25">
      <c r="A73" s="5"/>
      <c r="B73" s="12" t="s">
        <v>77</v>
      </c>
      <c r="C73" s="6">
        <v>704.01</v>
      </c>
    </row>
    <row r="74" spans="1:3" s="23" customFormat="1" ht="31.5" hidden="1" x14ac:dyDescent="0.25">
      <c r="A74" s="5"/>
      <c r="B74" s="12" t="s">
        <v>78</v>
      </c>
      <c r="C74" s="6">
        <v>7273.6</v>
      </c>
    </row>
    <row r="75" spans="1:3" s="23" customFormat="1" x14ac:dyDescent="0.25">
      <c r="A75" s="5"/>
      <c r="B75" s="12" t="s">
        <v>79</v>
      </c>
      <c r="C75" s="6">
        <v>402.16</v>
      </c>
    </row>
    <row r="76" spans="1:3" s="23" customFormat="1" x14ac:dyDescent="0.25">
      <c r="A76" s="5"/>
      <c r="B76" s="12" t="s">
        <v>80</v>
      </c>
      <c r="C76" s="6">
        <v>704.01</v>
      </c>
    </row>
    <row r="77" spans="1:3" s="23" customFormat="1" x14ac:dyDescent="0.25">
      <c r="A77" s="5"/>
      <c r="B77" s="12" t="s">
        <v>81</v>
      </c>
      <c r="C77" s="6">
        <v>0</v>
      </c>
    </row>
    <row r="78" spans="1:3" s="23" customFormat="1" x14ac:dyDescent="0.25">
      <c r="A78" s="5"/>
      <c r="B78" s="12" t="s">
        <v>82</v>
      </c>
      <c r="C78" s="6">
        <v>92.09</v>
      </c>
    </row>
    <row r="79" spans="1:3" s="23" customFormat="1" x14ac:dyDescent="0.25">
      <c r="A79" s="5"/>
      <c r="B79" s="12" t="s">
        <v>83</v>
      </c>
      <c r="C79" s="6">
        <v>1408.02</v>
      </c>
    </row>
    <row r="80" spans="1:3" s="23" customFormat="1" x14ac:dyDescent="0.25">
      <c r="A80" s="5"/>
      <c r="B80" s="12" t="s">
        <v>84</v>
      </c>
      <c r="C80" s="6">
        <v>769.63250000000005</v>
      </c>
    </row>
    <row r="81" spans="1:3" s="23" customFormat="1" x14ac:dyDescent="0.25">
      <c r="A81" s="5"/>
      <c r="B81" s="12" t="s">
        <v>85</v>
      </c>
      <c r="C81" s="6">
        <v>1277.3999999999999</v>
      </c>
    </row>
    <row r="82" spans="1:3" s="23" customFormat="1" x14ac:dyDescent="0.25">
      <c r="A82" s="5"/>
      <c r="B82" s="12" t="s">
        <v>86</v>
      </c>
      <c r="C82" s="6">
        <v>704.01</v>
      </c>
    </row>
    <row r="83" spans="1:3" s="23" customFormat="1" ht="31.5" x14ac:dyDescent="0.25">
      <c r="A83" s="5"/>
      <c r="B83" s="12" t="s">
        <v>87</v>
      </c>
      <c r="C83" s="6">
        <v>14547.2</v>
      </c>
    </row>
    <row r="84" spans="1:3" s="23" customFormat="1" x14ac:dyDescent="0.25">
      <c r="A84" s="5"/>
      <c r="B84" s="12" t="s">
        <v>88</v>
      </c>
      <c r="C84" s="6">
        <v>2325.8000000000002</v>
      </c>
    </row>
    <row r="85" spans="1:3" s="23" customFormat="1" ht="31.5" x14ac:dyDescent="0.25">
      <c r="A85" s="5"/>
      <c r="B85" s="12" t="s">
        <v>89</v>
      </c>
      <c r="C85" s="6">
        <v>2125.9699999999998</v>
      </c>
    </row>
    <row r="86" spans="1:3" s="23" customFormat="1" x14ac:dyDescent="0.25">
      <c r="A86" s="5"/>
      <c r="B86" s="12" t="s">
        <v>90</v>
      </c>
      <c r="C86" s="6">
        <v>2325.8000000000002</v>
      </c>
    </row>
    <row r="87" spans="1:3" s="23" customFormat="1" x14ac:dyDescent="0.25">
      <c r="A87" s="5"/>
      <c r="B87" s="12" t="s">
        <v>91</v>
      </c>
      <c r="C87" s="6">
        <v>393.39</v>
      </c>
    </row>
    <row r="88" spans="1:3" s="23" customFormat="1" x14ac:dyDescent="0.25">
      <c r="A88" s="5"/>
      <c r="B88" s="12" t="s">
        <v>92</v>
      </c>
      <c r="C88" s="6">
        <v>198.29</v>
      </c>
    </row>
    <row r="89" spans="1:3" s="23" customFormat="1" x14ac:dyDescent="0.25">
      <c r="A89" s="5"/>
      <c r="B89" s="12" t="s">
        <v>93</v>
      </c>
      <c r="C89" s="6">
        <v>671.17</v>
      </c>
    </row>
    <row r="90" spans="1:3" s="23" customFormat="1" x14ac:dyDescent="0.25">
      <c r="A90" s="5"/>
      <c r="B90" s="12" t="s">
        <v>94</v>
      </c>
      <c r="C90" s="6">
        <v>2325.8000000000002</v>
      </c>
    </row>
    <row r="91" spans="1:3" s="23" customFormat="1" x14ac:dyDescent="0.25">
      <c r="A91" s="5"/>
      <c r="B91" s="12" t="s">
        <v>95</v>
      </c>
      <c r="C91" s="6">
        <v>393.39</v>
      </c>
    </row>
    <row r="92" spans="1:3" s="23" customFormat="1" x14ac:dyDescent="0.25">
      <c r="A92" s="5"/>
      <c r="B92" s="12" t="s">
        <v>96</v>
      </c>
      <c r="C92" s="6">
        <v>1465.66</v>
      </c>
    </row>
    <row r="93" spans="1:3" s="23" customFormat="1" ht="31.5" x14ac:dyDescent="0.25">
      <c r="A93" s="4" t="s">
        <v>309</v>
      </c>
      <c r="B93" s="9" t="s">
        <v>97</v>
      </c>
      <c r="C93" s="6">
        <v>0</v>
      </c>
    </row>
    <row r="94" spans="1:3" s="23" customFormat="1" x14ac:dyDescent="0.25">
      <c r="A94" s="12"/>
      <c r="B94" s="13" t="s">
        <v>98</v>
      </c>
      <c r="C94" s="6">
        <v>0</v>
      </c>
    </row>
    <row r="95" spans="1:3" s="23" customFormat="1" x14ac:dyDescent="0.25">
      <c r="A95" s="14" t="s">
        <v>99</v>
      </c>
      <c r="B95" s="12" t="s">
        <v>100</v>
      </c>
      <c r="C95" s="6">
        <v>2484.5450000000001</v>
      </c>
    </row>
    <row r="96" spans="1:3" s="23" customFormat="1" x14ac:dyDescent="0.25">
      <c r="A96" s="14" t="s">
        <v>101</v>
      </c>
      <c r="B96" s="12" t="s">
        <v>102</v>
      </c>
      <c r="C96" s="6">
        <v>184.4</v>
      </c>
    </row>
    <row r="97" spans="1:3" s="23" customFormat="1" x14ac:dyDescent="0.25">
      <c r="A97" s="14" t="s">
        <v>103</v>
      </c>
      <c r="B97" s="12" t="s">
        <v>104</v>
      </c>
      <c r="C97" s="6">
        <v>1479.28</v>
      </c>
    </row>
    <row r="98" spans="1:3" s="23" customFormat="1" x14ac:dyDescent="0.25">
      <c r="A98" s="14" t="s">
        <v>105</v>
      </c>
      <c r="B98" s="12" t="s">
        <v>106</v>
      </c>
      <c r="C98" s="6">
        <v>514.24</v>
      </c>
    </row>
    <row r="99" spans="1:3" s="23" customFormat="1" x14ac:dyDescent="0.25">
      <c r="A99" s="14" t="s">
        <v>107</v>
      </c>
      <c r="B99" s="12" t="s">
        <v>108</v>
      </c>
      <c r="C99" s="6">
        <v>511.98</v>
      </c>
    </row>
    <row r="100" spans="1:3" s="23" customFormat="1" x14ac:dyDescent="0.25">
      <c r="A100" s="14" t="s">
        <v>109</v>
      </c>
      <c r="B100" s="12" t="s">
        <v>110</v>
      </c>
      <c r="C100" s="6">
        <v>161.80799999999999</v>
      </c>
    </row>
    <row r="101" spans="1:3" s="23" customFormat="1" x14ac:dyDescent="0.25">
      <c r="A101" s="14"/>
      <c r="B101" s="12" t="s">
        <v>111</v>
      </c>
      <c r="C101" s="6">
        <v>0</v>
      </c>
    </row>
    <row r="102" spans="1:3" s="23" customFormat="1" x14ac:dyDescent="0.25">
      <c r="A102" s="12"/>
      <c r="B102" s="12" t="s">
        <v>112</v>
      </c>
      <c r="C102" s="6">
        <v>0</v>
      </c>
    </row>
    <row r="103" spans="1:3" s="23" customFormat="1" x14ac:dyDescent="0.25">
      <c r="A103" s="14"/>
      <c r="B103" s="12" t="s">
        <v>113</v>
      </c>
      <c r="C103" s="6">
        <v>0</v>
      </c>
    </row>
    <row r="104" spans="1:3" s="23" customFormat="1" x14ac:dyDescent="0.25">
      <c r="A104" s="14"/>
      <c r="B104" s="12" t="s">
        <v>114</v>
      </c>
      <c r="C104" s="6">
        <v>1570.5</v>
      </c>
    </row>
    <row r="105" spans="1:3" s="23" customFormat="1" x14ac:dyDescent="0.25">
      <c r="A105" s="14"/>
      <c r="B105" s="13" t="s">
        <v>115</v>
      </c>
      <c r="C105" s="6">
        <v>0</v>
      </c>
    </row>
    <row r="106" spans="1:3" s="23" customFormat="1" x14ac:dyDescent="0.25">
      <c r="A106" s="14" t="s">
        <v>99</v>
      </c>
      <c r="B106" s="12" t="s">
        <v>116</v>
      </c>
      <c r="C106" s="6">
        <v>200.26</v>
      </c>
    </row>
    <row r="107" spans="1:3" s="23" customFormat="1" x14ac:dyDescent="0.25">
      <c r="A107" s="14" t="s">
        <v>101</v>
      </c>
      <c r="B107" s="12" t="s">
        <v>117</v>
      </c>
      <c r="C107" s="6">
        <v>1541.84</v>
      </c>
    </row>
    <row r="108" spans="1:3" s="23" customFormat="1" x14ac:dyDescent="0.25">
      <c r="A108" s="14" t="s">
        <v>103</v>
      </c>
      <c r="B108" s="12" t="s">
        <v>118</v>
      </c>
      <c r="C108" s="6">
        <v>592</v>
      </c>
    </row>
    <row r="109" spans="1:3" s="23" customFormat="1" x14ac:dyDescent="0.25">
      <c r="A109" s="14" t="s">
        <v>105</v>
      </c>
      <c r="B109" s="12" t="s">
        <v>119</v>
      </c>
      <c r="C109" s="6">
        <v>558.47</v>
      </c>
    </row>
    <row r="110" spans="1:3" s="23" customFormat="1" x14ac:dyDescent="0.25">
      <c r="A110" s="14" t="s">
        <v>107</v>
      </c>
      <c r="B110" s="12" t="s">
        <v>120</v>
      </c>
      <c r="C110" s="6">
        <v>266.17</v>
      </c>
    </row>
    <row r="111" spans="1:3" s="23" customFormat="1" x14ac:dyDescent="0.25">
      <c r="A111" s="14" t="s">
        <v>109</v>
      </c>
      <c r="B111" s="12" t="s">
        <v>121</v>
      </c>
      <c r="C111" s="6">
        <v>109.825</v>
      </c>
    </row>
    <row r="112" spans="1:3" s="23" customFormat="1" x14ac:dyDescent="0.25">
      <c r="A112" s="14"/>
      <c r="B112" s="12" t="s">
        <v>122</v>
      </c>
      <c r="C112" s="6">
        <v>2591.3249999999998</v>
      </c>
    </row>
    <row r="113" spans="1:3" s="23" customFormat="1" x14ac:dyDescent="0.25">
      <c r="A113" s="14"/>
      <c r="B113" s="12" t="s">
        <v>123</v>
      </c>
      <c r="C113" s="6">
        <v>2591.3249999999998</v>
      </c>
    </row>
    <row r="114" spans="1:3" s="23" customFormat="1" x14ac:dyDescent="0.25">
      <c r="A114" s="14"/>
      <c r="B114" s="12" t="s">
        <v>124</v>
      </c>
      <c r="C114" s="6">
        <v>0</v>
      </c>
    </row>
    <row r="115" spans="1:3" s="23" customFormat="1" ht="31.5" x14ac:dyDescent="0.25">
      <c r="A115" s="14"/>
      <c r="B115" s="12" t="s">
        <v>125</v>
      </c>
      <c r="C115" s="6">
        <v>596.25</v>
      </c>
    </row>
    <row r="116" spans="1:3" s="23" customFormat="1" x14ac:dyDescent="0.25">
      <c r="A116" s="14"/>
      <c r="B116" s="13" t="s">
        <v>126</v>
      </c>
      <c r="C116" s="6">
        <v>0</v>
      </c>
    </row>
    <row r="117" spans="1:3" s="23" customFormat="1" x14ac:dyDescent="0.25">
      <c r="A117" s="14" t="s">
        <v>99</v>
      </c>
      <c r="B117" s="12" t="s">
        <v>100</v>
      </c>
      <c r="C117" s="6">
        <v>1687.96</v>
      </c>
    </row>
    <row r="118" spans="1:3" s="23" customFormat="1" x14ac:dyDescent="0.25">
      <c r="A118" s="14" t="s">
        <v>101</v>
      </c>
      <c r="B118" s="12" t="s">
        <v>127</v>
      </c>
      <c r="C118" s="6">
        <v>1606.48</v>
      </c>
    </row>
    <row r="119" spans="1:3" s="23" customFormat="1" x14ac:dyDescent="0.25">
      <c r="A119" s="12" t="s">
        <v>103</v>
      </c>
      <c r="B119" s="12" t="s">
        <v>128</v>
      </c>
      <c r="C119" s="6">
        <v>834.03</v>
      </c>
    </row>
    <row r="120" spans="1:3" s="23" customFormat="1" x14ac:dyDescent="0.25">
      <c r="A120" s="14" t="s">
        <v>105</v>
      </c>
      <c r="B120" s="12" t="s">
        <v>119</v>
      </c>
      <c r="C120" s="6">
        <v>1052.1999999999998</v>
      </c>
    </row>
    <row r="121" spans="1:3" s="23" customFormat="1" x14ac:dyDescent="0.25">
      <c r="A121" s="14" t="s">
        <v>107</v>
      </c>
      <c r="B121" s="5" t="s">
        <v>129</v>
      </c>
      <c r="C121" s="6">
        <v>400.52</v>
      </c>
    </row>
    <row r="122" spans="1:3" s="23" customFormat="1" x14ac:dyDescent="0.25">
      <c r="A122" s="14" t="s">
        <v>109</v>
      </c>
      <c r="B122" s="5" t="s">
        <v>130</v>
      </c>
      <c r="C122" s="6">
        <v>227.19</v>
      </c>
    </row>
    <row r="123" spans="1:3" s="23" customFormat="1" x14ac:dyDescent="0.25">
      <c r="A123" s="14" t="s">
        <v>131</v>
      </c>
      <c r="B123" s="5" t="s">
        <v>132</v>
      </c>
      <c r="C123" s="6">
        <v>200.26</v>
      </c>
    </row>
    <row r="124" spans="1:3" s="23" customFormat="1" x14ac:dyDescent="0.25">
      <c r="A124" s="14"/>
      <c r="B124" s="12" t="s">
        <v>133</v>
      </c>
      <c r="C124" s="6">
        <v>0</v>
      </c>
    </row>
    <row r="125" spans="1:3" s="23" customFormat="1" x14ac:dyDescent="0.25">
      <c r="A125" s="14"/>
      <c r="B125" s="12" t="s">
        <v>134</v>
      </c>
      <c r="C125" s="6">
        <v>0</v>
      </c>
    </row>
    <row r="126" spans="1:3" s="23" customFormat="1" x14ac:dyDescent="0.25">
      <c r="A126" s="14"/>
      <c r="B126" s="12" t="s">
        <v>135</v>
      </c>
      <c r="C126" s="6">
        <v>2121.2199999999998</v>
      </c>
    </row>
    <row r="127" spans="1:3" s="23" customFormat="1" x14ac:dyDescent="0.25">
      <c r="A127" s="14"/>
      <c r="B127" s="12" t="s">
        <v>136</v>
      </c>
      <c r="C127" s="6">
        <v>3679.04</v>
      </c>
    </row>
    <row r="128" spans="1:3" s="23" customFormat="1" x14ac:dyDescent="0.25">
      <c r="A128" s="14"/>
      <c r="B128" s="12" t="s">
        <v>137</v>
      </c>
      <c r="C128" s="6">
        <v>699.11</v>
      </c>
    </row>
    <row r="129" spans="1:3" s="23" customFormat="1" x14ac:dyDescent="0.25">
      <c r="A129" s="14"/>
      <c r="B129" s="12" t="s">
        <v>138</v>
      </c>
      <c r="C129" s="6">
        <v>1092.51</v>
      </c>
    </row>
    <row r="130" spans="1:3" s="23" customFormat="1" x14ac:dyDescent="0.25">
      <c r="A130" s="14"/>
      <c r="B130" s="12" t="s">
        <v>139</v>
      </c>
      <c r="C130" s="6">
        <v>393.07</v>
      </c>
    </row>
    <row r="131" spans="1:3" s="23" customFormat="1" x14ac:dyDescent="0.25">
      <c r="A131" s="14"/>
      <c r="B131" s="12" t="s">
        <v>140</v>
      </c>
      <c r="C131" s="6">
        <v>0</v>
      </c>
    </row>
    <row r="132" spans="1:3" s="23" customFormat="1" x14ac:dyDescent="0.25">
      <c r="A132" s="14"/>
      <c r="B132" s="12" t="s">
        <v>141</v>
      </c>
      <c r="C132" s="6">
        <v>0</v>
      </c>
    </row>
    <row r="133" spans="1:3" s="23" customFormat="1" ht="20.25" customHeight="1" x14ac:dyDescent="0.25">
      <c r="A133" s="14"/>
      <c r="B133" s="12" t="s">
        <v>142</v>
      </c>
      <c r="C133" s="6">
        <v>2705.3399999999997</v>
      </c>
    </row>
    <row r="134" spans="1:3" s="23" customFormat="1" x14ac:dyDescent="0.25">
      <c r="A134" s="14"/>
      <c r="B134" s="12" t="s">
        <v>143</v>
      </c>
      <c r="C134" s="6">
        <v>0</v>
      </c>
    </row>
    <row r="135" spans="1:3" s="23" customFormat="1" x14ac:dyDescent="0.25">
      <c r="A135" s="14"/>
      <c r="B135" s="12" t="s">
        <v>144</v>
      </c>
      <c r="C135" s="6">
        <v>470.4</v>
      </c>
    </row>
    <row r="136" spans="1:3" s="23" customFormat="1" x14ac:dyDescent="0.25">
      <c r="A136" s="14"/>
      <c r="B136" s="12" t="s">
        <v>145</v>
      </c>
      <c r="C136" s="6">
        <v>117.6</v>
      </c>
    </row>
    <row r="137" spans="1:3" s="23" customFormat="1" x14ac:dyDescent="0.25">
      <c r="A137" s="14"/>
      <c r="B137" s="12" t="s">
        <v>146</v>
      </c>
      <c r="C137" s="6">
        <v>996.96</v>
      </c>
    </row>
    <row r="138" spans="1:3" s="23" customFormat="1" ht="31.5" x14ac:dyDescent="0.25">
      <c r="A138" s="14"/>
      <c r="B138" s="12" t="s">
        <v>147</v>
      </c>
      <c r="C138" s="6">
        <v>43.930000000000007</v>
      </c>
    </row>
    <row r="139" spans="1:3" s="23" customFormat="1" x14ac:dyDescent="0.25">
      <c r="A139" s="12"/>
      <c r="B139" s="15" t="s">
        <v>148</v>
      </c>
      <c r="C139" s="6">
        <v>117.6</v>
      </c>
    </row>
    <row r="140" spans="1:3" s="23" customFormat="1" x14ac:dyDescent="0.25">
      <c r="A140" s="12"/>
      <c r="B140" s="12" t="s">
        <v>149</v>
      </c>
      <c r="C140" s="6">
        <v>360.27</v>
      </c>
    </row>
    <row r="141" spans="1:3" s="23" customFormat="1" ht="31.5" x14ac:dyDescent="0.25">
      <c r="A141" s="12"/>
      <c r="B141" s="13" t="s">
        <v>150</v>
      </c>
      <c r="C141" s="6">
        <v>0</v>
      </c>
    </row>
    <row r="142" spans="1:3" s="23" customFormat="1" x14ac:dyDescent="0.25">
      <c r="A142" s="14" t="s">
        <v>99</v>
      </c>
      <c r="B142" s="12" t="s">
        <v>151</v>
      </c>
      <c r="C142" s="6">
        <v>562.30399999999997</v>
      </c>
    </row>
    <row r="143" spans="1:3" s="23" customFormat="1" x14ac:dyDescent="0.25">
      <c r="A143" s="14" t="s">
        <v>101</v>
      </c>
      <c r="B143" s="12" t="s">
        <v>152</v>
      </c>
      <c r="C143" s="6">
        <v>565.67999999999995</v>
      </c>
    </row>
    <row r="144" spans="1:3" s="23" customFormat="1" x14ac:dyDescent="0.25">
      <c r="A144" s="14" t="s">
        <v>103</v>
      </c>
      <c r="B144" s="12" t="s">
        <v>153</v>
      </c>
      <c r="C144" s="6">
        <v>1441.08</v>
      </c>
    </row>
    <row r="145" spans="1:3" s="23" customFormat="1" x14ac:dyDescent="0.25">
      <c r="A145" s="14"/>
      <c r="B145" s="13" t="s">
        <v>154</v>
      </c>
      <c r="C145" s="6">
        <v>0</v>
      </c>
    </row>
    <row r="146" spans="1:3" s="23" customFormat="1" x14ac:dyDescent="0.25">
      <c r="A146" s="14" t="s">
        <v>99</v>
      </c>
      <c r="B146" s="12" t="s">
        <v>155</v>
      </c>
      <c r="C146" s="6">
        <v>1606.56</v>
      </c>
    </row>
    <row r="147" spans="1:3" s="23" customFormat="1" x14ac:dyDescent="0.25">
      <c r="A147" s="14" t="s">
        <v>101</v>
      </c>
      <c r="B147" s="5" t="s">
        <v>156</v>
      </c>
      <c r="C147" s="6">
        <v>565.67999999999995</v>
      </c>
    </row>
    <row r="148" spans="1:3" s="23" customFormat="1" x14ac:dyDescent="0.25">
      <c r="A148" s="14"/>
      <c r="B148" s="5" t="s">
        <v>157</v>
      </c>
      <c r="C148" s="6">
        <v>0</v>
      </c>
    </row>
    <row r="149" spans="1:3" s="23" customFormat="1" x14ac:dyDescent="0.25">
      <c r="A149" s="14"/>
      <c r="B149" s="12" t="s">
        <v>158</v>
      </c>
      <c r="C149" s="6">
        <v>720.54</v>
      </c>
    </row>
    <row r="150" spans="1:3" s="24" customFormat="1" x14ac:dyDescent="0.25">
      <c r="A150" s="16"/>
      <c r="B150" s="17" t="s">
        <v>159</v>
      </c>
      <c r="C150" s="18">
        <v>441.36</v>
      </c>
    </row>
    <row r="151" spans="1:3" s="23" customFormat="1" hidden="1" x14ac:dyDescent="0.25">
      <c r="A151" s="4"/>
      <c r="B151" s="5"/>
      <c r="C151" s="6">
        <v>0</v>
      </c>
    </row>
    <row r="152" spans="1:3" s="23" customFormat="1" hidden="1" x14ac:dyDescent="0.25">
      <c r="A152" s="4"/>
      <c r="B152" s="5"/>
      <c r="C152" s="6">
        <v>0</v>
      </c>
    </row>
    <row r="153" spans="1:3" s="23" customFormat="1" hidden="1" x14ac:dyDescent="0.25">
      <c r="A153" s="4"/>
      <c r="B153" s="5"/>
      <c r="C153" s="6">
        <v>0</v>
      </c>
    </row>
    <row r="154" spans="1:3" s="23" customFormat="1" hidden="1" x14ac:dyDescent="0.25">
      <c r="A154" s="4"/>
      <c r="B154" s="5"/>
      <c r="C154" s="6">
        <v>0</v>
      </c>
    </row>
    <row r="155" spans="1:3" s="23" customFormat="1" hidden="1" x14ac:dyDescent="0.25">
      <c r="A155" s="4"/>
      <c r="B155" s="5"/>
      <c r="C155" s="6">
        <v>0</v>
      </c>
    </row>
    <row r="156" spans="1:3" s="23" customFormat="1" hidden="1" x14ac:dyDescent="0.25">
      <c r="A156" s="4"/>
      <c r="B156" s="5"/>
      <c r="C156" s="6">
        <v>0</v>
      </c>
    </row>
    <row r="157" spans="1:3" s="23" customFormat="1" hidden="1" x14ac:dyDescent="0.25">
      <c r="A157" s="4"/>
      <c r="B157" s="5"/>
      <c r="C157" s="6">
        <v>0</v>
      </c>
    </row>
    <row r="158" spans="1:3" s="23" customFormat="1" hidden="1" x14ac:dyDescent="0.25">
      <c r="A158" s="4"/>
      <c r="B158" s="5"/>
      <c r="C158" s="6">
        <v>0</v>
      </c>
    </row>
    <row r="159" spans="1:3" s="23" customFormat="1" hidden="1" x14ac:dyDescent="0.25">
      <c r="A159" s="4"/>
      <c r="B159" s="5"/>
      <c r="C159" s="6">
        <v>0</v>
      </c>
    </row>
    <row r="160" spans="1:3" s="23" customFormat="1" hidden="1" x14ac:dyDescent="0.25">
      <c r="A160" s="5"/>
      <c r="B160" s="9"/>
      <c r="C160" s="6">
        <v>0</v>
      </c>
    </row>
    <row r="161" spans="1:3" s="23" customFormat="1" hidden="1" x14ac:dyDescent="0.25">
      <c r="A161" s="4"/>
      <c r="B161" s="5"/>
      <c r="C161" s="6">
        <v>0</v>
      </c>
    </row>
    <row r="162" spans="1:3" s="23" customFormat="1" hidden="1" x14ac:dyDescent="0.25">
      <c r="A162" s="4"/>
      <c r="B162" s="5"/>
      <c r="C162" s="6">
        <v>0</v>
      </c>
    </row>
    <row r="163" spans="1:3" s="23" customFormat="1" hidden="1" x14ac:dyDescent="0.25">
      <c r="A163" s="4"/>
      <c r="B163" s="5"/>
      <c r="C163" s="6">
        <v>0</v>
      </c>
    </row>
    <row r="164" spans="1:3" s="23" customFormat="1" hidden="1" x14ac:dyDescent="0.25">
      <c r="A164" s="4"/>
      <c r="B164" s="5"/>
      <c r="C164" s="6">
        <v>0</v>
      </c>
    </row>
    <row r="165" spans="1:3" s="23" customFormat="1" hidden="1" x14ac:dyDescent="0.25">
      <c r="A165" s="4"/>
      <c r="B165" s="5"/>
      <c r="C165" s="6">
        <v>0</v>
      </c>
    </row>
    <row r="166" spans="1:3" s="23" customFormat="1" hidden="1" x14ac:dyDescent="0.25">
      <c r="A166" s="5"/>
      <c r="B166" s="5"/>
      <c r="C166" s="6">
        <v>0</v>
      </c>
    </row>
    <row r="167" spans="1:3" s="23" customFormat="1" hidden="1" x14ac:dyDescent="0.25">
      <c r="A167" s="5"/>
      <c r="B167" s="5"/>
      <c r="C167" s="6">
        <v>0</v>
      </c>
    </row>
    <row r="168" spans="1:3" s="23" customFormat="1" hidden="1" x14ac:dyDescent="0.25">
      <c r="A168" s="4"/>
      <c r="B168" s="5"/>
      <c r="C168" s="6">
        <v>0</v>
      </c>
    </row>
    <row r="169" spans="1:3" s="23" customFormat="1" hidden="1" x14ac:dyDescent="0.25">
      <c r="A169" s="4"/>
      <c r="B169" s="9"/>
      <c r="C169" s="6">
        <v>0</v>
      </c>
    </row>
    <row r="170" spans="1:3" s="23" customFormat="1" hidden="1" x14ac:dyDescent="0.25">
      <c r="A170" s="4"/>
      <c r="B170" s="5"/>
      <c r="C170" s="6">
        <v>0</v>
      </c>
    </row>
    <row r="171" spans="1:3" s="23" customFormat="1" hidden="1" x14ac:dyDescent="0.25">
      <c r="A171" s="4"/>
      <c r="B171" s="5"/>
      <c r="C171" s="6">
        <v>0</v>
      </c>
    </row>
    <row r="172" spans="1:3" s="23" customFormat="1" hidden="1" x14ac:dyDescent="0.25">
      <c r="A172" s="4"/>
      <c r="B172" s="5"/>
      <c r="C172" s="6">
        <v>0</v>
      </c>
    </row>
    <row r="173" spans="1:3" s="23" customFormat="1" hidden="1" x14ac:dyDescent="0.25">
      <c r="A173" s="4"/>
      <c r="B173" s="5"/>
      <c r="C173" s="6">
        <v>0</v>
      </c>
    </row>
    <row r="174" spans="1:3" s="23" customFormat="1" hidden="1" x14ac:dyDescent="0.25">
      <c r="A174" s="4"/>
      <c r="B174" s="5"/>
      <c r="C174" s="6">
        <v>0</v>
      </c>
    </row>
    <row r="175" spans="1:3" s="23" customFormat="1" hidden="1" x14ac:dyDescent="0.25">
      <c r="A175" s="4"/>
      <c r="B175" s="5"/>
      <c r="C175" s="6">
        <v>0</v>
      </c>
    </row>
    <row r="176" spans="1:3" s="23" customFormat="1" hidden="1" x14ac:dyDescent="0.25">
      <c r="A176" s="4"/>
      <c r="B176" s="5"/>
      <c r="C176" s="6">
        <v>0</v>
      </c>
    </row>
    <row r="177" spans="1:3" s="23" customFormat="1" hidden="1" x14ac:dyDescent="0.25">
      <c r="A177" s="4"/>
      <c r="B177" s="5"/>
      <c r="C177" s="6">
        <v>0</v>
      </c>
    </row>
    <row r="178" spans="1:3" s="23" customFormat="1" hidden="1" x14ac:dyDescent="0.25">
      <c r="A178" s="4"/>
      <c r="B178" s="5"/>
      <c r="C178" s="6">
        <v>0</v>
      </c>
    </row>
    <row r="179" spans="1:3" s="23" customFormat="1" hidden="1" x14ac:dyDescent="0.25">
      <c r="A179" s="4"/>
      <c r="B179" s="5"/>
      <c r="C179" s="6">
        <v>0</v>
      </c>
    </row>
    <row r="180" spans="1:3" s="23" customFormat="1" hidden="1" x14ac:dyDescent="0.25">
      <c r="A180" s="4"/>
      <c r="B180" s="5"/>
      <c r="C180" s="6">
        <v>0</v>
      </c>
    </row>
    <row r="181" spans="1:3" s="23" customFormat="1" hidden="1" x14ac:dyDescent="0.25">
      <c r="A181" s="4"/>
      <c r="B181" s="5"/>
      <c r="C181" s="6">
        <v>0</v>
      </c>
    </row>
    <row r="182" spans="1:3" s="23" customFormat="1" hidden="1" x14ac:dyDescent="0.25">
      <c r="A182" s="4"/>
      <c r="B182" s="5"/>
      <c r="C182" s="6">
        <v>0</v>
      </c>
    </row>
    <row r="183" spans="1:3" s="23" customFormat="1" hidden="1" x14ac:dyDescent="0.25">
      <c r="A183" s="4"/>
      <c r="B183" s="5"/>
      <c r="C183" s="6">
        <v>0</v>
      </c>
    </row>
    <row r="184" spans="1:3" s="23" customFormat="1" hidden="1" x14ac:dyDescent="0.25">
      <c r="A184" s="4"/>
      <c r="B184" s="5"/>
      <c r="C184" s="6">
        <v>0</v>
      </c>
    </row>
    <row r="185" spans="1:3" s="23" customFormat="1" hidden="1" x14ac:dyDescent="0.25">
      <c r="A185" s="4"/>
      <c r="B185" s="5"/>
      <c r="C185" s="6">
        <v>0</v>
      </c>
    </row>
    <row r="186" spans="1:3" s="23" customFormat="1" hidden="1" x14ac:dyDescent="0.25">
      <c r="A186" s="4"/>
      <c r="B186" s="5"/>
      <c r="C186" s="6">
        <v>0</v>
      </c>
    </row>
    <row r="187" spans="1:3" s="23" customFormat="1" hidden="1" x14ac:dyDescent="0.25">
      <c r="A187" s="4"/>
      <c r="B187" s="9"/>
      <c r="C187" s="6">
        <v>0</v>
      </c>
    </row>
    <row r="188" spans="1:3" s="23" customFormat="1" hidden="1" x14ac:dyDescent="0.25">
      <c r="A188" s="4"/>
      <c r="B188" s="5"/>
      <c r="C188" s="6">
        <v>0</v>
      </c>
    </row>
    <row r="189" spans="1:3" s="23" customFormat="1" hidden="1" x14ac:dyDescent="0.25">
      <c r="A189" s="4"/>
      <c r="B189" s="5"/>
      <c r="C189" s="6">
        <v>0</v>
      </c>
    </row>
    <row r="190" spans="1:3" s="23" customFormat="1" hidden="1" x14ac:dyDescent="0.25">
      <c r="A190" s="4"/>
      <c r="B190" s="5"/>
      <c r="C190" s="6">
        <v>0</v>
      </c>
    </row>
    <row r="191" spans="1:3" s="23" customFormat="1" hidden="1" x14ac:dyDescent="0.25">
      <c r="A191" s="4"/>
      <c r="B191" s="9"/>
      <c r="C191" s="6">
        <v>0</v>
      </c>
    </row>
    <row r="192" spans="1:3" s="23" customFormat="1" hidden="1" x14ac:dyDescent="0.25">
      <c r="A192" s="4"/>
      <c r="B192" s="5"/>
      <c r="C192" s="6">
        <v>0</v>
      </c>
    </row>
    <row r="193" spans="1:3" s="23" customFormat="1" hidden="1" x14ac:dyDescent="0.25">
      <c r="A193" s="4"/>
      <c r="B193" s="5"/>
      <c r="C193" s="6">
        <v>0</v>
      </c>
    </row>
    <row r="194" spans="1:3" s="23" customFormat="1" hidden="1" x14ac:dyDescent="0.25">
      <c r="A194" s="4"/>
      <c r="B194" s="5"/>
      <c r="C194" s="6">
        <v>0</v>
      </c>
    </row>
    <row r="195" spans="1:3" s="23" customFormat="1" hidden="1" x14ac:dyDescent="0.25">
      <c r="A195" s="4"/>
      <c r="B195" s="5"/>
      <c r="C195" s="6">
        <v>0</v>
      </c>
    </row>
    <row r="196" spans="1:3" s="23" customFormat="1" hidden="1" x14ac:dyDescent="0.25">
      <c r="A196" s="4"/>
      <c r="B196" s="5"/>
      <c r="C196" s="6">
        <v>0</v>
      </c>
    </row>
    <row r="197" spans="1:3" s="23" customFormat="1" hidden="1" x14ac:dyDescent="0.25">
      <c r="A197" s="4"/>
      <c r="B197" s="5"/>
      <c r="C197" s="6">
        <v>0</v>
      </c>
    </row>
    <row r="198" spans="1:3" s="23" customFormat="1" hidden="1" x14ac:dyDescent="0.25">
      <c r="A198" s="4"/>
      <c r="B198" s="5"/>
      <c r="C198" s="6">
        <v>0</v>
      </c>
    </row>
    <row r="199" spans="1:3" s="23" customFormat="1" hidden="1" x14ac:dyDescent="0.25">
      <c r="A199" s="4"/>
      <c r="B199" s="5"/>
      <c r="C199" s="6">
        <v>0</v>
      </c>
    </row>
    <row r="200" spans="1:3" s="23" customFormat="1" hidden="1" x14ac:dyDescent="0.25">
      <c r="A200" s="4"/>
      <c r="B200" s="5"/>
      <c r="C200" s="6">
        <v>0</v>
      </c>
    </row>
    <row r="201" spans="1:3" s="23" customFormat="1" hidden="1" x14ac:dyDescent="0.25">
      <c r="A201" s="4"/>
      <c r="B201" s="5"/>
      <c r="C201" s="6">
        <v>0</v>
      </c>
    </row>
    <row r="202" spans="1:3" s="23" customFormat="1" hidden="1" x14ac:dyDescent="0.25">
      <c r="A202" s="4"/>
      <c r="B202" s="5"/>
      <c r="C202" s="6">
        <v>0</v>
      </c>
    </row>
    <row r="203" spans="1:3" s="23" customFormat="1" hidden="1" x14ac:dyDescent="0.25">
      <c r="A203" s="4"/>
      <c r="B203" s="5"/>
      <c r="C203" s="6">
        <v>0</v>
      </c>
    </row>
    <row r="204" spans="1:3" s="23" customFormat="1" hidden="1" x14ac:dyDescent="0.25">
      <c r="A204" s="4"/>
      <c r="B204" s="5"/>
      <c r="C204" s="6">
        <v>0</v>
      </c>
    </row>
    <row r="205" spans="1:3" s="23" customFormat="1" hidden="1" x14ac:dyDescent="0.25">
      <c r="A205" s="4"/>
      <c r="B205" s="5"/>
      <c r="C205" s="6">
        <v>0</v>
      </c>
    </row>
    <row r="206" spans="1:3" s="23" customFormat="1" hidden="1" x14ac:dyDescent="0.25">
      <c r="A206" s="4"/>
      <c r="B206" s="5"/>
      <c r="C206" s="6">
        <v>0</v>
      </c>
    </row>
    <row r="207" spans="1:3" s="23" customFormat="1" hidden="1" x14ac:dyDescent="0.25">
      <c r="A207" s="4"/>
      <c r="B207" s="5"/>
      <c r="C207" s="6">
        <v>0</v>
      </c>
    </row>
    <row r="208" spans="1:3" s="23" customFormat="1" hidden="1" x14ac:dyDescent="0.25">
      <c r="A208" s="4"/>
      <c r="B208" s="5"/>
      <c r="C208" s="6">
        <v>0</v>
      </c>
    </row>
    <row r="209" spans="1:3" s="23" customFormat="1" hidden="1" x14ac:dyDescent="0.25">
      <c r="A209" s="4"/>
      <c r="B209" s="5"/>
      <c r="C209" s="6">
        <v>0</v>
      </c>
    </row>
    <row r="210" spans="1:3" s="23" customFormat="1" hidden="1" x14ac:dyDescent="0.25">
      <c r="A210" s="4"/>
      <c r="B210" s="5"/>
      <c r="C210" s="6">
        <v>0</v>
      </c>
    </row>
    <row r="211" spans="1:3" s="23" customFormat="1" hidden="1" x14ac:dyDescent="0.25">
      <c r="A211" s="4"/>
      <c r="B211" s="5"/>
      <c r="C211" s="6">
        <v>0</v>
      </c>
    </row>
    <row r="212" spans="1:3" s="23" customFormat="1" hidden="1" x14ac:dyDescent="0.25">
      <c r="A212" s="4"/>
      <c r="B212" s="5"/>
      <c r="C212" s="6">
        <v>0</v>
      </c>
    </row>
    <row r="213" spans="1:3" s="23" customFormat="1" hidden="1" x14ac:dyDescent="0.25">
      <c r="A213" s="4"/>
      <c r="B213" s="9"/>
      <c r="C213" s="6">
        <v>0</v>
      </c>
    </row>
    <row r="214" spans="1:3" s="23" customFormat="1" hidden="1" x14ac:dyDescent="0.25">
      <c r="A214" s="4"/>
      <c r="B214" s="5"/>
      <c r="C214" s="6">
        <v>0</v>
      </c>
    </row>
    <row r="215" spans="1:3" s="23" customFormat="1" hidden="1" x14ac:dyDescent="0.25">
      <c r="A215" s="4"/>
      <c r="B215" s="5"/>
      <c r="C215" s="6">
        <v>0</v>
      </c>
    </row>
    <row r="216" spans="1:3" s="23" customFormat="1" hidden="1" x14ac:dyDescent="0.25">
      <c r="A216" s="4"/>
      <c r="B216" s="5"/>
      <c r="C216" s="6">
        <v>0</v>
      </c>
    </row>
    <row r="217" spans="1:3" s="23" customFormat="1" hidden="1" x14ac:dyDescent="0.25">
      <c r="A217" s="4"/>
      <c r="B217" s="5"/>
      <c r="C217" s="6">
        <v>0</v>
      </c>
    </row>
    <row r="218" spans="1:3" s="23" customFormat="1" hidden="1" x14ac:dyDescent="0.25">
      <c r="A218" s="4"/>
      <c r="B218" s="5"/>
      <c r="C218" s="6">
        <v>0</v>
      </c>
    </row>
    <row r="219" spans="1:3" s="23" customFormat="1" hidden="1" x14ac:dyDescent="0.25">
      <c r="A219" s="4"/>
      <c r="B219" s="5"/>
      <c r="C219" s="6">
        <v>0</v>
      </c>
    </row>
    <row r="220" spans="1:3" s="23" customFormat="1" hidden="1" x14ac:dyDescent="0.25">
      <c r="A220" s="4"/>
      <c r="B220" s="5"/>
      <c r="C220" s="6">
        <v>0</v>
      </c>
    </row>
    <row r="221" spans="1:3" s="23" customFormat="1" hidden="1" x14ac:dyDescent="0.25">
      <c r="A221" s="4"/>
      <c r="B221" s="5"/>
      <c r="C221" s="6">
        <v>0</v>
      </c>
    </row>
    <row r="222" spans="1:3" s="23" customFormat="1" hidden="1" x14ac:dyDescent="0.25">
      <c r="A222" s="4"/>
      <c r="B222" s="5"/>
      <c r="C222" s="6">
        <v>0</v>
      </c>
    </row>
    <row r="223" spans="1:3" s="23" customFormat="1" hidden="1" x14ac:dyDescent="0.25">
      <c r="A223" s="4"/>
      <c r="B223" s="5"/>
      <c r="C223" s="6">
        <v>0</v>
      </c>
    </row>
    <row r="224" spans="1:3" s="23" customFormat="1" hidden="1" x14ac:dyDescent="0.25">
      <c r="A224" s="4"/>
      <c r="B224" s="5"/>
      <c r="C224" s="6">
        <v>0</v>
      </c>
    </row>
    <row r="225" spans="1:3" s="23" customFormat="1" hidden="1" x14ac:dyDescent="0.25">
      <c r="A225" s="4"/>
      <c r="B225" s="5"/>
      <c r="C225" s="6">
        <v>0</v>
      </c>
    </row>
    <row r="226" spans="1:3" s="23" customFormat="1" hidden="1" x14ac:dyDescent="0.25">
      <c r="A226" s="4"/>
      <c r="B226" s="5"/>
      <c r="C226" s="6">
        <v>0</v>
      </c>
    </row>
    <row r="227" spans="1:3" s="23" customFormat="1" hidden="1" x14ac:dyDescent="0.25">
      <c r="A227" s="4"/>
      <c r="B227" s="5"/>
      <c r="C227" s="6">
        <v>0</v>
      </c>
    </row>
    <row r="228" spans="1:3" s="23" customFormat="1" hidden="1" x14ac:dyDescent="0.25">
      <c r="A228" s="4"/>
      <c r="B228" s="5"/>
      <c r="C228" s="6">
        <v>0</v>
      </c>
    </row>
    <row r="229" spans="1:3" s="23" customFormat="1" hidden="1" x14ac:dyDescent="0.25">
      <c r="A229" s="4"/>
      <c r="B229" s="5"/>
      <c r="C229" s="6">
        <v>0</v>
      </c>
    </row>
    <row r="230" spans="1:3" s="23" customFormat="1" hidden="1" x14ac:dyDescent="0.25">
      <c r="A230" s="4"/>
      <c r="B230" s="5"/>
      <c r="C230" s="6">
        <v>0</v>
      </c>
    </row>
    <row r="231" spans="1:3" s="23" customFormat="1" hidden="1" x14ac:dyDescent="0.25">
      <c r="A231" s="4"/>
      <c r="B231" s="5"/>
      <c r="C231" s="6">
        <v>0</v>
      </c>
    </row>
    <row r="232" spans="1:3" s="23" customFormat="1" hidden="1" x14ac:dyDescent="0.25">
      <c r="A232" s="4"/>
      <c r="B232" s="9"/>
      <c r="C232" s="6">
        <v>0</v>
      </c>
    </row>
    <row r="233" spans="1:3" s="23" customFormat="1" hidden="1" x14ac:dyDescent="0.25">
      <c r="A233" s="4"/>
      <c r="B233" s="5"/>
      <c r="C233" s="6">
        <v>0</v>
      </c>
    </row>
    <row r="234" spans="1:3" s="23" customFormat="1" hidden="1" x14ac:dyDescent="0.25">
      <c r="A234" s="4"/>
      <c r="B234" s="5"/>
      <c r="C234" s="6">
        <v>0</v>
      </c>
    </row>
    <row r="235" spans="1:3" s="23" customFormat="1" hidden="1" x14ac:dyDescent="0.25">
      <c r="A235" s="4"/>
      <c r="B235" s="5"/>
      <c r="C235" s="6">
        <v>0</v>
      </c>
    </row>
    <row r="236" spans="1:3" s="23" customFormat="1" hidden="1" x14ac:dyDescent="0.25">
      <c r="A236" s="4"/>
      <c r="B236" s="5"/>
      <c r="C236" s="6">
        <v>0</v>
      </c>
    </row>
    <row r="237" spans="1:3" s="23" customFormat="1" hidden="1" x14ac:dyDescent="0.25">
      <c r="A237" s="4"/>
      <c r="B237" s="15"/>
      <c r="C237" s="6">
        <v>0</v>
      </c>
    </row>
    <row r="238" spans="1:3" s="23" customFormat="1" hidden="1" x14ac:dyDescent="0.25">
      <c r="A238" s="4"/>
      <c r="B238" s="5"/>
      <c r="C238" s="6">
        <v>0</v>
      </c>
    </row>
    <row r="239" spans="1:3" s="23" customFormat="1" hidden="1" x14ac:dyDescent="0.25">
      <c r="A239" s="4"/>
      <c r="B239" s="5"/>
      <c r="C239" s="6">
        <v>0</v>
      </c>
    </row>
    <row r="240" spans="1:3" s="23" customFormat="1" hidden="1" x14ac:dyDescent="0.25">
      <c r="A240" s="4"/>
      <c r="B240" s="5"/>
      <c r="C240" s="6">
        <v>0</v>
      </c>
    </row>
    <row r="241" spans="1:3" s="23" customFormat="1" hidden="1" x14ac:dyDescent="0.25">
      <c r="A241" s="4"/>
      <c r="B241" s="5"/>
      <c r="C241" s="6">
        <v>0</v>
      </c>
    </row>
    <row r="242" spans="1:3" s="23" customFormat="1" hidden="1" x14ac:dyDescent="0.25">
      <c r="A242" s="4"/>
      <c r="B242" s="5"/>
      <c r="C242" s="6">
        <v>0</v>
      </c>
    </row>
    <row r="243" spans="1:3" s="23" customFormat="1" hidden="1" x14ac:dyDescent="0.25">
      <c r="A243" s="4"/>
      <c r="B243" s="5"/>
      <c r="C243" s="6">
        <v>0</v>
      </c>
    </row>
    <row r="244" spans="1:3" s="23" customFormat="1" hidden="1" x14ac:dyDescent="0.25">
      <c r="A244" s="4"/>
      <c r="B244" s="5"/>
      <c r="C244" s="6">
        <v>0</v>
      </c>
    </row>
    <row r="245" spans="1:3" s="23" customFormat="1" hidden="1" x14ac:dyDescent="0.25">
      <c r="A245" s="4"/>
      <c r="B245" s="5"/>
      <c r="C245" s="6">
        <v>0</v>
      </c>
    </row>
    <row r="246" spans="1:3" s="23" customFormat="1" hidden="1" x14ac:dyDescent="0.25">
      <c r="A246" s="4"/>
      <c r="B246" s="5"/>
      <c r="C246" s="6">
        <v>0</v>
      </c>
    </row>
    <row r="247" spans="1:3" s="23" customFormat="1" hidden="1" x14ac:dyDescent="0.25">
      <c r="A247" s="4"/>
      <c r="B247" s="5"/>
      <c r="C247" s="6">
        <v>0</v>
      </c>
    </row>
    <row r="248" spans="1:3" s="23" customFormat="1" hidden="1" x14ac:dyDescent="0.25">
      <c r="A248" s="4"/>
      <c r="B248" s="5"/>
      <c r="C248" s="6">
        <v>0</v>
      </c>
    </row>
    <row r="249" spans="1:3" s="23" customFormat="1" hidden="1" x14ac:dyDescent="0.25">
      <c r="A249" s="4"/>
      <c r="B249" s="5"/>
      <c r="C249" s="6">
        <v>0</v>
      </c>
    </row>
    <row r="250" spans="1:3" s="23" customFormat="1" hidden="1" x14ac:dyDescent="0.25">
      <c r="A250" s="4"/>
      <c r="B250" s="5"/>
      <c r="C250" s="6">
        <v>0</v>
      </c>
    </row>
    <row r="251" spans="1:3" s="23" customFormat="1" hidden="1" x14ac:dyDescent="0.25">
      <c r="A251" s="4"/>
      <c r="B251" s="5"/>
      <c r="C251" s="6">
        <v>0</v>
      </c>
    </row>
    <row r="252" spans="1:3" s="23" customFormat="1" hidden="1" x14ac:dyDescent="0.25">
      <c r="A252" s="4"/>
      <c r="B252" s="5"/>
      <c r="C252" s="6">
        <v>0</v>
      </c>
    </row>
    <row r="253" spans="1:3" s="23" customFormat="1" hidden="1" x14ac:dyDescent="0.25">
      <c r="A253" s="4"/>
      <c r="B253" s="5"/>
      <c r="C253" s="6">
        <v>0</v>
      </c>
    </row>
    <row r="254" spans="1:3" s="23" customFormat="1" hidden="1" x14ac:dyDescent="0.25">
      <c r="A254" s="4"/>
      <c r="B254" s="5"/>
      <c r="C254" s="6">
        <v>0</v>
      </c>
    </row>
    <row r="255" spans="1:3" s="23" customFormat="1" hidden="1" x14ac:dyDescent="0.25">
      <c r="A255" s="4"/>
      <c r="B255" s="5"/>
      <c r="C255" s="6">
        <v>0</v>
      </c>
    </row>
    <row r="256" spans="1:3" s="23" customFormat="1" hidden="1" x14ac:dyDescent="0.25">
      <c r="A256" s="4"/>
      <c r="B256" s="5"/>
      <c r="C256" s="6">
        <v>0</v>
      </c>
    </row>
    <row r="257" spans="1:3" s="23" customFormat="1" hidden="1" x14ac:dyDescent="0.25">
      <c r="A257" s="4"/>
      <c r="B257" s="5"/>
      <c r="C257" s="6">
        <v>0</v>
      </c>
    </row>
    <row r="258" spans="1:3" s="23" customFormat="1" hidden="1" x14ac:dyDescent="0.25">
      <c r="A258" s="4"/>
      <c r="B258" s="5"/>
      <c r="C258" s="6">
        <v>0</v>
      </c>
    </row>
    <row r="259" spans="1:3" s="23" customFormat="1" hidden="1" x14ac:dyDescent="0.25">
      <c r="A259" s="4"/>
      <c r="B259" s="5"/>
      <c r="C259" s="6">
        <v>0</v>
      </c>
    </row>
    <row r="260" spans="1:3" s="23" customFormat="1" hidden="1" x14ac:dyDescent="0.25">
      <c r="A260" s="4"/>
      <c r="B260" s="5"/>
      <c r="C260" s="6">
        <v>0</v>
      </c>
    </row>
    <row r="261" spans="1:3" s="23" customFormat="1" hidden="1" x14ac:dyDescent="0.25">
      <c r="A261" s="4"/>
      <c r="B261" s="5"/>
      <c r="C261" s="6">
        <v>0</v>
      </c>
    </row>
    <row r="262" spans="1:3" s="23" customFormat="1" hidden="1" x14ac:dyDescent="0.25">
      <c r="A262" s="4"/>
      <c r="B262" s="5"/>
      <c r="C262" s="6">
        <v>0</v>
      </c>
    </row>
    <row r="263" spans="1:3" s="23" customFormat="1" hidden="1" x14ac:dyDescent="0.25">
      <c r="A263" s="4"/>
      <c r="B263" s="5"/>
      <c r="C263" s="6">
        <v>0</v>
      </c>
    </row>
    <row r="264" spans="1:3" s="23" customFormat="1" hidden="1" x14ac:dyDescent="0.25">
      <c r="A264" s="4"/>
      <c r="B264" s="5"/>
      <c r="C264" s="6">
        <v>0</v>
      </c>
    </row>
    <row r="265" spans="1:3" s="23" customFormat="1" hidden="1" x14ac:dyDescent="0.25">
      <c r="A265" s="4"/>
      <c r="B265" s="5"/>
      <c r="C265" s="6">
        <v>0</v>
      </c>
    </row>
    <row r="266" spans="1:3" s="23" customFormat="1" x14ac:dyDescent="0.25">
      <c r="A266" s="4" t="s">
        <v>310</v>
      </c>
      <c r="B266" s="9" t="s">
        <v>161</v>
      </c>
      <c r="C266" s="6">
        <v>0</v>
      </c>
    </row>
    <row r="267" spans="1:3" s="23" customFormat="1" hidden="1" x14ac:dyDescent="0.25">
      <c r="A267" s="4"/>
      <c r="B267" s="5"/>
      <c r="C267" s="6">
        <v>0</v>
      </c>
    </row>
    <row r="268" spans="1:3" s="23" customFormat="1" hidden="1" x14ac:dyDescent="0.25">
      <c r="A268" s="4"/>
      <c r="B268" s="5"/>
      <c r="C268" s="6">
        <v>0</v>
      </c>
    </row>
    <row r="269" spans="1:3" s="23" customFormat="1" hidden="1" x14ac:dyDescent="0.25">
      <c r="A269" s="4"/>
      <c r="B269" s="5"/>
      <c r="C269" s="6">
        <v>0</v>
      </c>
    </row>
    <row r="270" spans="1:3" s="23" customFormat="1" hidden="1" x14ac:dyDescent="0.25">
      <c r="A270" s="4"/>
      <c r="B270" s="5"/>
      <c r="C270" s="6">
        <v>0</v>
      </c>
    </row>
    <row r="271" spans="1:3" s="23" customFormat="1" hidden="1" x14ac:dyDescent="0.25">
      <c r="A271" s="4"/>
      <c r="B271" s="5"/>
      <c r="C271" s="6">
        <v>0</v>
      </c>
    </row>
    <row r="272" spans="1:3" s="23" customFormat="1" hidden="1" x14ac:dyDescent="0.25">
      <c r="A272" s="4"/>
      <c r="B272" s="5"/>
      <c r="C272" s="6">
        <v>0</v>
      </c>
    </row>
    <row r="273" spans="1:3" s="23" customFormat="1" hidden="1" x14ac:dyDescent="0.25">
      <c r="A273" s="4"/>
      <c r="B273" s="5"/>
      <c r="C273" s="6">
        <v>0</v>
      </c>
    </row>
    <row r="274" spans="1:3" s="23" customFormat="1" hidden="1" x14ac:dyDescent="0.25">
      <c r="A274" s="4"/>
      <c r="B274" s="5"/>
      <c r="C274" s="6">
        <v>0</v>
      </c>
    </row>
    <row r="275" spans="1:3" s="23" customFormat="1" hidden="1" x14ac:dyDescent="0.25">
      <c r="A275" s="4"/>
      <c r="B275" s="5"/>
      <c r="C275" s="6">
        <v>0</v>
      </c>
    </row>
    <row r="276" spans="1:3" s="23" customFormat="1" hidden="1" x14ac:dyDescent="0.25">
      <c r="A276" s="4"/>
      <c r="B276" s="5"/>
      <c r="C276" s="6">
        <v>0</v>
      </c>
    </row>
    <row r="277" spans="1:3" s="23" customFormat="1" hidden="1" x14ac:dyDescent="0.25">
      <c r="A277" s="4"/>
      <c r="B277" s="5"/>
      <c r="C277" s="6">
        <v>0</v>
      </c>
    </row>
    <row r="278" spans="1:3" s="23" customFormat="1" hidden="1" x14ac:dyDescent="0.25">
      <c r="A278" s="4"/>
      <c r="B278" s="5"/>
      <c r="C278" s="6">
        <v>0</v>
      </c>
    </row>
    <row r="279" spans="1:3" s="23" customFormat="1" hidden="1" x14ac:dyDescent="0.25">
      <c r="A279" s="5"/>
      <c r="B279" s="9"/>
      <c r="C279" s="6">
        <v>0</v>
      </c>
    </row>
    <row r="280" spans="1:3" s="23" customFormat="1" hidden="1" x14ac:dyDescent="0.25">
      <c r="A280" s="4"/>
      <c r="B280" s="5"/>
      <c r="C280" s="6">
        <v>0</v>
      </c>
    </row>
    <row r="281" spans="1:3" s="23" customFormat="1" hidden="1" x14ac:dyDescent="0.25">
      <c r="A281" s="4"/>
      <c r="B281" s="5"/>
      <c r="C281" s="6">
        <v>0</v>
      </c>
    </row>
    <row r="282" spans="1:3" s="23" customFormat="1" hidden="1" x14ac:dyDescent="0.25">
      <c r="A282" s="4"/>
      <c r="B282" s="5"/>
      <c r="C282" s="6">
        <v>0</v>
      </c>
    </row>
    <row r="283" spans="1:3" s="23" customFormat="1" hidden="1" x14ac:dyDescent="0.25">
      <c r="A283" s="4"/>
      <c r="B283" s="5"/>
      <c r="C283" s="6">
        <v>0</v>
      </c>
    </row>
    <row r="284" spans="1:3" s="23" customFormat="1" hidden="1" x14ac:dyDescent="0.25">
      <c r="A284" s="4"/>
      <c r="B284" s="5"/>
      <c r="C284" s="6">
        <v>0</v>
      </c>
    </row>
    <row r="285" spans="1:3" s="23" customFormat="1" hidden="1" x14ac:dyDescent="0.25">
      <c r="A285" s="4"/>
      <c r="B285" s="5"/>
      <c r="C285" s="6">
        <v>0</v>
      </c>
    </row>
    <row r="286" spans="1:3" s="23" customFormat="1" hidden="1" x14ac:dyDescent="0.25">
      <c r="A286" s="4"/>
      <c r="B286" s="5"/>
      <c r="C286" s="6">
        <v>0</v>
      </c>
    </row>
    <row r="287" spans="1:3" s="23" customFormat="1" hidden="1" x14ac:dyDescent="0.25">
      <c r="A287" s="4"/>
      <c r="B287" s="5"/>
      <c r="C287" s="6">
        <v>0</v>
      </c>
    </row>
    <row r="288" spans="1:3" s="23" customFormat="1" hidden="1" x14ac:dyDescent="0.25">
      <c r="A288" s="5"/>
      <c r="B288" s="5"/>
      <c r="C288" s="6">
        <v>0</v>
      </c>
    </row>
    <row r="289" spans="1:3" s="23" customFormat="1" hidden="1" x14ac:dyDescent="0.25">
      <c r="A289" s="5"/>
      <c r="B289" s="5"/>
      <c r="C289" s="6">
        <v>0</v>
      </c>
    </row>
    <row r="290" spans="1:3" s="23" customFormat="1" hidden="1" x14ac:dyDescent="0.25">
      <c r="A290" s="5"/>
      <c r="B290" s="5"/>
      <c r="C290" s="6">
        <v>0</v>
      </c>
    </row>
    <row r="291" spans="1:3" s="23" customFormat="1" ht="21.75" hidden="1" customHeight="1" x14ac:dyDescent="0.25">
      <c r="A291" s="5"/>
      <c r="B291" s="5"/>
      <c r="C291" s="6">
        <v>0</v>
      </c>
    </row>
    <row r="292" spans="1:3" s="23" customFormat="1" ht="22.5" hidden="1" customHeight="1" x14ac:dyDescent="0.25">
      <c r="A292" s="5"/>
      <c r="B292" s="5"/>
      <c r="C292" s="6">
        <v>0</v>
      </c>
    </row>
    <row r="293" spans="1:3" s="23" customFormat="1" hidden="1" x14ac:dyDescent="0.25">
      <c r="A293" s="5"/>
      <c r="B293" s="5"/>
      <c r="C293" s="6">
        <v>0</v>
      </c>
    </row>
    <row r="294" spans="1:3" s="23" customFormat="1" hidden="1" x14ac:dyDescent="0.25">
      <c r="A294" s="4"/>
      <c r="B294" s="5"/>
      <c r="C294" s="6">
        <v>0</v>
      </c>
    </row>
    <row r="295" spans="1:3" s="23" customFormat="1" hidden="1" x14ac:dyDescent="0.25">
      <c r="A295" s="4"/>
      <c r="B295" s="5"/>
      <c r="C295" s="6">
        <v>0</v>
      </c>
    </row>
    <row r="296" spans="1:3" s="23" customFormat="1" hidden="1" x14ac:dyDescent="0.25">
      <c r="A296" s="4"/>
      <c r="B296" s="5"/>
      <c r="C296" s="6">
        <v>0</v>
      </c>
    </row>
    <row r="297" spans="1:3" s="23" customFormat="1" hidden="1" x14ac:dyDescent="0.25">
      <c r="A297" s="5"/>
      <c r="B297" s="5"/>
      <c r="C297" s="6">
        <v>0</v>
      </c>
    </row>
    <row r="298" spans="1:3" s="23" customFormat="1" hidden="1" x14ac:dyDescent="0.25">
      <c r="A298" s="5"/>
      <c r="B298" s="5"/>
      <c r="C298" s="6">
        <v>0</v>
      </c>
    </row>
    <row r="299" spans="1:3" s="23" customFormat="1" hidden="1" x14ac:dyDescent="0.25">
      <c r="A299" s="5"/>
      <c r="B299" s="5"/>
      <c r="C299" s="6">
        <v>0</v>
      </c>
    </row>
    <row r="300" spans="1:3" s="23" customFormat="1" hidden="1" x14ac:dyDescent="0.25">
      <c r="A300" s="5"/>
      <c r="B300" s="5"/>
      <c r="C300" s="6">
        <v>0</v>
      </c>
    </row>
    <row r="301" spans="1:3" s="23" customFormat="1" hidden="1" x14ac:dyDescent="0.25">
      <c r="A301" s="5"/>
      <c r="B301" s="9"/>
      <c r="C301" s="6">
        <v>0</v>
      </c>
    </row>
    <row r="302" spans="1:3" s="23" customFormat="1" hidden="1" x14ac:dyDescent="0.25">
      <c r="A302" s="4"/>
      <c r="B302" s="5"/>
      <c r="C302" s="6">
        <v>0</v>
      </c>
    </row>
    <row r="303" spans="1:3" s="23" customFormat="1" hidden="1" x14ac:dyDescent="0.25">
      <c r="A303" s="4"/>
      <c r="B303" s="5"/>
      <c r="C303" s="6">
        <v>0</v>
      </c>
    </row>
    <row r="304" spans="1:3" s="23" customFormat="1" hidden="1" x14ac:dyDescent="0.25">
      <c r="A304" s="4"/>
      <c r="B304" s="5"/>
      <c r="C304" s="6">
        <v>0</v>
      </c>
    </row>
    <row r="305" spans="1:3" s="23" customFormat="1" hidden="1" x14ac:dyDescent="0.25">
      <c r="A305" s="4"/>
      <c r="B305" s="5"/>
      <c r="C305" s="6">
        <v>0</v>
      </c>
    </row>
    <row r="306" spans="1:3" s="23" customFormat="1" hidden="1" x14ac:dyDescent="0.25">
      <c r="A306" s="4"/>
      <c r="B306" s="5"/>
      <c r="C306" s="6">
        <v>0</v>
      </c>
    </row>
    <row r="307" spans="1:3" s="23" customFormat="1" hidden="1" x14ac:dyDescent="0.25">
      <c r="A307" s="4"/>
      <c r="B307" s="5"/>
      <c r="C307" s="6">
        <v>0</v>
      </c>
    </row>
    <row r="308" spans="1:3" s="23" customFormat="1" hidden="1" x14ac:dyDescent="0.25">
      <c r="A308" s="4"/>
      <c r="B308" s="5"/>
      <c r="C308" s="6">
        <v>0</v>
      </c>
    </row>
    <row r="309" spans="1:3" s="23" customFormat="1" hidden="1" x14ac:dyDescent="0.25">
      <c r="A309" s="4"/>
      <c r="B309" s="5"/>
      <c r="C309" s="6">
        <v>0</v>
      </c>
    </row>
    <row r="310" spans="1:3" s="23" customFormat="1" hidden="1" x14ac:dyDescent="0.25">
      <c r="A310" s="4"/>
      <c r="B310" s="5"/>
      <c r="C310" s="6">
        <v>0</v>
      </c>
    </row>
    <row r="311" spans="1:3" s="23" customFormat="1" hidden="1" x14ac:dyDescent="0.25">
      <c r="A311" s="4"/>
      <c r="B311" s="5"/>
      <c r="C311" s="6">
        <v>0</v>
      </c>
    </row>
    <row r="312" spans="1:3" s="23" customFormat="1" hidden="1" x14ac:dyDescent="0.25">
      <c r="A312" s="4"/>
      <c r="B312" s="5"/>
      <c r="C312" s="6">
        <v>0</v>
      </c>
    </row>
    <row r="313" spans="1:3" s="23" customFormat="1" hidden="1" x14ac:dyDescent="0.25">
      <c r="A313" s="4"/>
      <c r="B313" s="5"/>
      <c r="C313" s="6">
        <v>0</v>
      </c>
    </row>
    <row r="314" spans="1:3" s="23" customFormat="1" hidden="1" x14ac:dyDescent="0.25">
      <c r="A314" s="4"/>
      <c r="B314" s="5"/>
      <c r="C314" s="6">
        <v>0</v>
      </c>
    </row>
    <row r="315" spans="1:3" s="23" customFormat="1" hidden="1" x14ac:dyDescent="0.25">
      <c r="A315" s="4"/>
      <c r="B315" s="5"/>
      <c r="C315" s="6">
        <v>0</v>
      </c>
    </row>
    <row r="316" spans="1:3" s="23" customFormat="1" hidden="1" x14ac:dyDescent="0.25">
      <c r="A316" s="4"/>
      <c r="B316" s="5"/>
      <c r="C316" s="6">
        <v>0</v>
      </c>
    </row>
    <row r="317" spans="1:3" s="23" customFormat="1" hidden="1" x14ac:dyDescent="0.25">
      <c r="A317" s="4"/>
      <c r="B317" s="5"/>
      <c r="C317" s="6">
        <v>0</v>
      </c>
    </row>
    <row r="318" spans="1:3" s="23" customFormat="1" hidden="1" x14ac:dyDescent="0.25">
      <c r="A318" s="4"/>
      <c r="B318" s="5"/>
      <c r="C318" s="6">
        <v>0</v>
      </c>
    </row>
    <row r="319" spans="1:3" s="23" customFormat="1" hidden="1" x14ac:dyDescent="0.25">
      <c r="A319" s="4"/>
      <c r="B319" s="5"/>
      <c r="C319" s="6">
        <v>0</v>
      </c>
    </row>
    <row r="320" spans="1:3" s="23" customFormat="1" hidden="1" x14ac:dyDescent="0.25">
      <c r="A320" s="4"/>
      <c r="B320" s="5"/>
      <c r="C320" s="6">
        <v>0</v>
      </c>
    </row>
    <row r="321" spans="1:3" s="23" customFormat="1" hidden="1" x14ac:dyDescent="0.25">
      <c r="A321" s="4"/>
      <c r="B321" s="5"/>
      <c r="C321" s="6">
        <v>0</v>
      </c>
    </row>
    <row r="322" spans="1:3" s="23" customFormat="1" hidden="1" x14ac:dyDescent="0.25">
      <c r="A322" s="4"/>
      <c r="B322" s="5"/>
      <c r="C322" s="6">
        <v>0</v>
      </c>
    </row>
    <row r="323" spans="1:3" s="23" customFormat="1" hidden="1" x14ac:dyDescent="0.25">
      <c r="A323" s="4"/>
      <c r="B323" s="5"/>
      <c r="C323" s="6">
        <v>0</v>
      </c>
    </row>
    <row r="324" spans="1:3" s="23" customFormat="1" hidden="1" x14ac:dyDescent="0.25">
      <c r="A324" s="4"/>
      <c r="B324" s="5"/>
      <c r="C324" s="6">
        <v>0</v>
      </c>
    </row>
    <row r="325" spans="1:3" s="23" customFormat="1" hidden="1" x14ac:dyDescent="0.25">
      <c r="A325" s="4"/>
      <c r="B325" s="9"/>
      <c r="C325" s="6">
        <v>0</v>
      </c>
    </row>
    <row r="326" spans="1:3" s="23" customFormat="1" hidden="1" x14ac:dyDescent="0.25">
      <c r="A326" s="4"/>
      <c r="B326" s="5"/>
      <c r="C326" s="6">
        <v>0</v>
      </c>
    </row>
    <row r="327" spans="1:3" s="23" customFormat="1" hidden="1" x14ac:dyDescent="0.25">
      <c r="A327" s="4"/>
      <c r="B327" s="5"/>
      <c r="C327" s="6">
        <v>0</v>
      </c>
    </row>
    <row r="328" spans="1:3" s="23" customFormat="1" hidden="1" x14ac:dyDescent="0.25">
      <c r="A328" s="4"/>
      <c r="B328" s="5"/>
      <c r="C328" s="6">
        <v>0</v>
      </c>
    </row>
    <row r="329" spans="1:3" s="23" customFormat="1" hidden="1" x14ac:dyDescent="0.25">
      <c r="A329" s="4"/>
      <c r="B329" s="5"/>
      <c r="C329" s="6">
        <v>0</v>
      </c>
    </row>
    <row r="330" spans="1:3" s="23" customFormat="1" hidden="1" x14ac:dyDescent="0.25">
      <c r="A330" s="4"/>
      <c r="B330" s="5"/>
      <c r="C330" s="6">
        <v>0</v>
      </c>
    </row>
    <row r="331" spans="1:3" s="23" customFormat="1" hidden="1" x14ac:dyDescent="0.25">
      <c r="A331" s="4"/>
      <c r="B331" s="5"/>
      <c r="C331" s="6">
        <v>0</v>
      </c>
    </row>
    <row r="332" spans="1:3" s="23" customFormat="1" hidden="1" x14ac:dyDescent="0.25">
      <c r="A332" s="4"/>
      <c r="B332" s="5"/>
      <c r="C332" s="6">
        <v>0</v>
      </c>
    </row>
    <row r="333" spans="1:3" s="23" customFormat="1" hidden="1" x14ac:dyDescent="0.25">
      <c r="A333" s="4"/>
      <c r="B333" s="5"/>
      <c r="C333" s="6">
        <v>0</v>
      </c>
    </row>
    <row r="334" spans="1:3" s="23" customFormat="1" hidden="1" x14ac:dyDescent="0.25">
      <c r="A334" s="4"/>
      <c r="B334" s="5"/>
      <c r="C334" s="6">
        <v>0</v>
      </c>
    </row>
    <row r="335" spans="1:3" s="23" customFormat="1" hidden="1" x14ac:dyDescent="0.25">
      <c r="A335" s="4"/>
      <c r="B335" s="5"/>
      <c r="C335" s="6">
        <v>0</v>
      </c>
    </row>
    <row r="336" spans="1:3" s="23" customFormat="1" hidden="1" x14ac:dyDescent="0.25">
      <c r="A336" s="4"/>
      <c r="B336" s="5"/>
      <c r="C336" s="6">
        <v>0</v>
      </c>
    </row>
    <row r="337" spans="1:3" s="23" customFormat="1" hidden="1" x14ac:dyDescent="0.25">
      <c r="A337" s="4"/>
      <c r="B337" s="5"/>
      <c r="C337" s="6">
        <v>0</v>
      </c>
    </row>
    <row r="338" spans="1:3" s="23" customFormat="1" hidden="1" x14ac:dyDescent="0.25">
      <c r="A338" s="4"/>
      <c r="B338" s="5"/>
      <c r="C338" s="6">
        <v>0</v>
      </c>
    </row>
    <row r="339" spans="1:3" s="23" customFormat="1" hidden="1" x14ac:dyDescent="0.25">
      <c r="A339" s="4"/>
      <c r="B339" s="5"/>
      <c r="C339" s="6">
        <v>0</v>
      </c>
    </row>
    <row r="340" spans="1:3" s="23" customFormat="1" hidden="1" x14ac:dyDescent="0.25">
      <c r="A340" s="4"/>
      <c r="B340" s="5"/>
      <c r="C340" s="6">
        <v>0</v>
      </c>
    </row>
    <row r="341" spans="1:3" s="23" customFormat="1" hidden="1" x14ac:dyDescent="0.25">
      <c r="A341" s="4"/>
      <c r="B341" s="5"/>
      <c r="C341" s="6">
        <v>0</v>
      </c>
    </row>
    <row r="342" spans="1:3" s="23" customFormat="1" hidden="1" x14ac:dyDescent="0.25">
      <c r="A342" s="4"/>
      <c r="B342" s="5"/>
      <c r="C342" s="6">
        <v>0</v>
      </c>
    </row>
    <row r="343" spans="1:3" s="23" customFormat="1" hidden="1" x14ac:dyDescent="0.25">
      <c r="A343" s="4"/>
      <c r="B343" s="5"/>
      <c r="C343" s="6">
        <v>0</v>
      </c>
    </row>
    <row r="344" spans="1:3" s="23" customFormat="1" hidden="1" x14ac:dyDescent="0.25">
      <c r="A344" s="4"/>
      <c r="B344" s="5"/>
      <c r="C344" s="6">
        <v>0</v>
      </c>
    </row>
    <row r="345" spans="1:3" s="23" customFormat="1" hidden="1" x14ac:dyDescent="0.25">
      <c r="A345" s="4"/>
      <c r="B345" s="5"/>
      <c r="C345" s="6">
        <v>0</v>
      </c>
    </row>
    <row r="346" spans="1:3" s="23" customFormat="1" hidden="1" x14ac:dyDescent="0.25">
      <c r="A346" s="4"/>
      <c r="B346" s="9"/>
      <c r="C346" s="6">
        <v>0</v>
      </c>
    </row>
    <row r="347" spans="1:3" s="23" customFormat="1" hidden="1" x14ac:dyDescent="0.25">
      <c r="A347" s="4"/>
      <c r="B347" s="9"/>
      <c r="C347" s="6">
        <v>0</v>
      </c>
    </row>
    <row r="348" spans="1:3" s="23" customFormat="1" hidden="1" x14ac:dyDescent="0.25">
      <c r="A348" s="4"/>
      <c r="B348" s="9"/>
      <c r="C348" s="6">
        <v>0</v>
      </c>
    </row>
    <row r="349" spans="1:3" s="23" customFormat="1" hidden="1" x14ac:dyDescent="0.25">
      <c r="A349" s="4"/>
      <c r="B349" s="9"/>
      <c r="C349" s="6">
        <v>0</v>
      </c>
    </row>
    <row r="350" spans="1:3" s="23" customFormat="1" hidden="1" x14ac:dyDescent="0.25">
      <c r="A350" s="4"/>
      <c r="B350" s="5"/>
      <c r="C350" s="6">
        <v>0</v>
      </c>
    </row>
    <row r="351" spans="1:3" s="23" customFormat="1" hidden="1" x14ac:dyDescent="0.25">
      <c r="A351" s="14"/>
      <c r="B351" s="12" t="s">
        <v>162</v>
      </c>
      <c r="C351" s="6">
        <v>2044.5700000000002</v>
      </c>
    </row>
    <row r="352" spans="1:3" s="23" customFormat="1" hidden="1" x14ac:dyDescent="0.25">
      <c r="A352" s="14"/>
      <c r="B352" s="12" t="s">
        <v>163</v>
      </c>
      <c r="C352" s="6">
        <v>20445.7</v>
      </c>
    </row>
    <row r="353" spans="1:3" s="23" customFormat="1" hidden="1" x14ac:dyDescent="0.25">
      <c r="A353" s="14"/>
      <c r="B353" s="13" t="s">
        <v>164</v>
      </c>
      <c r="C353" s="6">
        <v>0</v>
      </c>
    </row>
    <row r="354" spans="1:3" s="23" customFormat="1" hidden="1" x14ac:dyDescent="0.25">
      <c r="A354" s="14" t="s">
        <v>99</v>
      </c>
      <c r="B354" s="12" t="s">
        <v>165</v>
      </c>
      <c r="C354" s="6">
        <v>1836.3253999999997</v>
      </c>
    </row>
    <row r="355" spans="1:3" s="23" customFormat="1" hidden="1" x14ac:dyDescent="0.25">
      <c r="A355" s="14" t="s">
        <v>101</v>
      </c>
      <c r="B355" s="12" t="s">
        <v>166</v>
      </c>
      <c r="C355" s="6">
        <v>0</v>
      </c>
    </row>
    <row r="356" spans="1:3" s="23" customFormat="1" hidden="1" x14ac:dyDescent="0.25">
      <c r="A356" s="14" t="s">
        <v>103</v>
      </c>
      <c r="B356" s="12" t="s">
        <v>167</v>
      </c>
      <c r="C356" s="6">
        <v>0</v>
      </c>
    </row>
    <row r="357" spans="1:3" s="23" customFormat="1" hidden="1" x14ac:dyDescent="0.25">
      <c r="A357" s="14"/>
      <c r="B357" s="12" t="s">
        <v>168</v>
      </c>
      <c r="C357" s="6">
        <v>108.745</v>
      </c>
    </row>
    <row r="358" spans="1:3" s="23" customFormat="1" hidden="1" x14ac:dyDescent="0.25">
      <c r="A358" s="12"/>
      <c r="B358" s="12" t="s">
        <v>169</v>
      </c>
      <c r="C358" s="6">
        <v>0</v>
      </c>
    </row>
    <row r="359" spans="1:3" s="23" customFormat="1" hidden="1" x14ac:dyDescent="0.25">
      <c r="A359" s="12"/>
      <c r="B359" s="12" t="s">
        <v>170</v>
      </c>
      <c r="C359" s="6">
        <v>1275.0863999999999</v>
      </c>
    </row>
    <row r="360" spans="1:3" s="23" customFormat="1" hidden="1" x14ac:dyDescent="0.25">
      <c r="A360" s="12"/>
      <c r="B360" s="12" t="s">
        <v>171</v>
      </c>
      <c r="C360" s="6">
        <v>0</v>
      </c>
    </row>
    <row r="361" spans="1:3" s="23" customFormat="1" hidden="1" x14ac:dyDescent="0.25">
      <c r="A361" s="12"/>
      <c r="B361" s="12" t="s">
        <v>172</v>
      </c>
      <c r="C361" s="6">
        <v>318.36</v>
      </c>
    </row>
    <row r="362" spans="1:3" s="23" customFormat="1" hidden="1" x14ac:dyDescent="0.25">
      <c r="A362" s="12"/>
      <c r="B362" s="12" t="s">
        <v>173</v>
      </c>
      <c r="C362" s="6">
        <v>4349.8</v>
      </c>
    </row>
    <row r="363" spans="1:3" s="23" customFormat="1" hidden="1" x14ac:dyDescent="0.25">
      <c r="A363" s="12"/>
      <c r="B363" s="13" t="s">
        <v>174</v>
      </c>
      <c r="C363" s="6">
        <v>0</v>
      </c>
    </row>
    <row r="364" spans="1:3" s="23" customFormat="1" hidden="1" x14ac:dyDescent="0.25">
      <c r="A364" s="14" t="s">
        <v>99</v>
      </c>
      <c r="B364" s="12" t="s">
        <v>165</v>
      </c>
      <c r="C364" s="6">
        <v>917.60249999999996</v>
      </c>
    </row>
    <row r="365" spans="1:3" s="23" customFormat="1" hidden="1" x14ac:dyDescent="0.25">
      <c r="A365" s="14" t="s">
        <v>101</v>
      </c>
      <c r="B365" s="12" t="s">
        <v>166</v>
      </c>
      <c r="C365" s="6">
        <v>0</v>
      </c>
    </row>
    <row r="366" spans="1:3" s="23" customFormat="1" hidden="1" x14ac:dyDescent="0.25">
      <c r="A366" s="14" t="s">
        <v>103</v>
      </c>
      <c r="B366" s="12" t="s">
        <v>167</v>
      </c>
      <c r="C366" s="6">
        <v>0</v>
      </c>
    </row>
    <row r="367" spans="1:3" s="23" customFormat="1" hidden="1" x14ac:dyDescent="0.25">
      <c r="A367" s="12"/>
      <c r="B367" s="12" t="s">
        <v>175</v>
      </c>
      <c r="C367" s="6">
        <v>143.75</v>
      </c>
    </row>
    <row r="368" spans="1:3" s="23" customFormat="1" ht="31.5" hidden="1" x14ac:dyDescent="0.25">
      <c r="A368" s="12"/>
      <c r="B368" s="12" t="s">
        <v>176</v>
      </c>
      <c r="C368" s="6">
        <v>2550.3575999999998</v>
      </c>
    </row>
    <row r="369" spans="1:3" s="23" customFormat="1" ht="31.5" hidden="1" x14ac:dyDescent="0.25">
      <c r="A369" s="12"/>
      <c r="B369" s="12" t="s">
        <v>177</v>
      </c>
      <c r="C369" s="6">
        <v>95.65</v>
      </c>
    </row>
    <row r="370" spans="1:3" s="23" customFormat="1" hidden="1" x14ac:dyDescent="0.25">
      <c r="A370" s="12"/>
      <c r="B370" s="12" t="s">
        <v>178</v>
      </c>
      <c r="C370" s="6">
        <v>31.07</v>
      </c>
    </row>
    <row r="371" spans="1:3" s="23" customFormat="1" hidden="1" x14ac:dyDescent="0.25">
      <c r="A371" s="4"/>
      <c r="B371" s="12" t="s">
        <v>179</v>
      </c>
      <c r="C371" s="6">
        <v>0</v>
      </c>
    </row>
    <row r="372" spans="1:3" s="23" customFormat="1" hidden="1" x14ac:dyDescent="0.25">
      <c r="A372" s="4"/>
      <c r="B372" s="12" t="s">
        <v>180</v>
      </c>
      <c r="C372" s="6">
        <v>318.77999999999997</v>
      </c>
    </row>
    <row r="373" spans="1:3" s="23" customFormat="1" hidden="1" x14ac:dyDescent="0.25">
      <c r="A373" s="4"/>
      <c r="B373" s="12" t="s">
        <v>181</v>
      </c>
      <c r="C373" s="6">
        <v>3441.32</v>
      </c>
    </row>
    <row r="374" spans="1:3" s="23" customFormat="1" hidden="1" x14ac:dyDescent="0.25">
      <c r="A374" s="4"/>
      <c r="B374" s="12" t="s">
        <v>182</v>
      </c>
      <c r="C374" s="6">
        <v>3160.15</v>
      </c>
    </row>
    <row r="375" spans="1:3" s="23" customFormat="1" hidden="1" x14ac:dyDescent="0.25">
      <c r="A375" s="4"/>
      <c r="B375" s="12" t="s">
        <v>183</v>
      </c>
      <c r="C375" s="6">
        <v>126.50760000000001</v>
      </c>
    </row>
    <row r="376" spans="1:3" s="23" customFormat="1" ht="31.5" hidden="1" x14ac:dyDescent="0.25">
      <c r="A376" s="4"/>
      <c r="B376" s="12" t="s">
        <v>184</v>
      </c>
      <c r="C376" s="6">
        <v>702.59</v>
      </c>
    </row>
    <row r="377" spans="1:3" s="23" customFormat="1" hidden="1" x14ac:dyDescent="0.25">
      <c r="A377" s="4"/>
      <c r="B377" s="5" t="s">
        <v>185</v>
      </c>
      <c r="C377" s="6">
        <v>434.22</v>
      </c>
    </row>
    <row r="378" spans="1:3" s="23" customFormat="1" hidden="1" x14ac:dyDescent="0.25">
      <c r="A378" s="4"/>
      <c r="B378" s="5" t="s">
        <v>186</v>
      </c>
      <c r="C378" s="6">
        <v>157.34</v>
      </c>
    </row>
    <row r="379" spans="1:3" s="23" customFormat="1" hidden="1" x14ac:dyDescent="0.25">
      <c r="A379" s="4"/>
      <c r="B379" s="5" t="s">
        <v>187</v>
      </c>
      <c r="C379" s="6">
        <v>59.076990000000002</v>
      </c>
    </row>
    <row r="380" spans="1:3" s="23" customFormat="1" hidden="1" x14ac:dyDescent="0.25">
      <c r="A380" s="4"/>
      <c r="B380" s="5" t="s">
        <v>188</v>
      </c>
      <c r="C380" s="6">
        <v>1474.424</v>
      </c>
    </row>
    <row r="381" spans="1:3" s="23" customFormat="1" hidden="1" x14ac:dyDescent="0.25">
      <c r="A381" s="4"/>
      <c r="B381" s="9" t="s">
        <v>189</v>
      </c>
      <c r="C381" s="6">
        <v>5984.6</v>
      </c>
    </row>
    <row r="382" spans="1:3" s="23" customFormat="1" x14ac:dyDescent="0.25">
      <c r="A382" s="4"/>
      <c r="B382" s="9" t="s">
        <v>190</v>
      </c>
      <c r="C382" s="6">
        <v>76637.570000000007</v>
      </c>
    </row>
    <row r="383" spans="1:3" s="23" customFormat="1" x14ac:dyDescent="0.25">
      <c r="A383" s="4"/>
      <c r="B383" s="12" t="s">
        <v>191</v>
      </c>
      <c r="C383" s="6">
        <v>1148.78</v>
      </c>
    </row>
    <row r="384" spans="1:3" s="23" customFormat="1" x14ac:dyDescent="0.25">
      <c r="A384" s="4"/>
      <c r="B384" s="9" t="s">
        <v>192</v>
      </c>
      <c r="C384" s="6">
        <v>79505.87</v>
      </c>
    </row>
    <row r="385" spans="1:3" s="23" customFormat="1" hidden="1" x14ac:dyDescent="0.25">
      <c r="A385" s="4"/>
      <c r="B385" s="9"/>
      <c r="C385" s="6">
        <v>0</v>
      </c>
    </row>
    <row r="386" spans="1:3" s="23" customFormat="1" hidden="1" x14ac:dyDescent="0.25">
      <c r="A386" s="4"/>
      <c r="B386" s="9"/>
      <c r="C386" s="6">
        <v>0</v>
      </c>
    </row>
    <row r="387" spans="1:3" s="23" customFormat="1" hidden="1" x14ac:dyDescent="0.25">
      <c r="A387" s="4"/>
      <c r="B387" s="9"/>
      <c r="C387" s="6">
        <v>0</v>
      </c>
    </row>
    <row r="388" spans="1:3" s="23" customFormat="1" hidden="1" x14ac:dyDescent="0.25">
      <c r="A388" s="4"/>
      <c r="B388" s="9"/>
      <c r="C388" s="6">
        <v>0</v>
      </c>
    </row>
    <row r="389" spans="1:3" s="23" customFormat="1" hidden="1" x14ac:dyDescent="0.25">
      <c r="A389" s="4"/>
      <c r="B389" s="9"/>
      <c r="C389" s="6">
        <v>0</v>
      </c>
    </row>
    <row r="390" spans="1:3" s="23" customFormat="1" hidden="1" x14ac:dyDescent="0.25">
      <c r="A390" s="4"/>
      <c r="B390" s="9"/>
      <c r="C390" s="6">
        <v>0</v>
      </c>
    </row>
    <row r="391" spans="1:3" s="23" customFormat="1" hidden="1" x14ac:dyDescent="0.25">
      <c r="A391" s="4"/>
      <c r="B391" s="9"/>
      <c r="C391" s="6">
        <v>0</v>
      </c>
    </row>
    <row r="392" spans="1:3" s="23" customFormat="1" hidden="1" x14ac:dyDescent="0.25">
      <c r="A392" s="4"/>
      <c r="B392" s="9"/>
      <c r="C392" s="6">
        <v>0</v>
      </c>
    </row>
    <row r="393" spans="1:3" s="23" customFormat="1" hidden="1" x14ac:dyDescent="0.25">
      <c r="A393" s="4"/>
      <c r="B393" s="5"/>
      <c r="C393" s="6">
        <v>0</v>
      </c>
    </row>
    <row r="394" spans="1:3" s="23" customFormat="1" hidden="1" x14ac:dyDescent="0.25">
      <c r="A394" s="4"/>
      <c r="B394" s="5"/>
      <c r="C394" s="6">
        <v>0</v>
      </c>
    </row>
    <row r="395" spans="1:3" s="23" customFormat="1" x14ac:dyDescent="0.25">
      <c r="A395" s="4"/>
      <c r="B395" s="9" t="s">
        <v>193</v>
      </c>
      <c r="C395" s="6">
        <v>89276.83</v>
      </c>
    </row>
    <row r="396" spans="1:3" s="23" customFormat="1" x14ac:dyDescent="0.25">
      <c r="A396" s="4"/>
      <c r="B396" s="12" t="s">
        <v>194</v>
      </c>
      <c r="C396" s="6">
        <v>0</v>
      </c>
    </row>
    <row r="397" spans="1:3" s="23" customFormat="1" ht="31.5" x14ac:dyDescent="0.25">
      <c r="A397" s="4"/>
      <c r="B397" s="12" t="s">
        <v>195</v>
      </c>
      <c r="C397" s="6">
        <v>0</v>
      </c>
    </row>
    <row r="398" spans="1:3" s="23" customFormat="1" x14ac:dyDescent="0.25">
      <c r="A398" s="4"/>
      <c r="B398" s="15" t="s">
        <v>196</v>
      </c>
      <c r="C398" s="6">
        <v>173.88</v>
      </c>
    </row>
    <row r="399" spans="1:3" s="23" customFormat="1" x14ac:dyDescent="0.25">
      <c r="A399" s="4"/>
      <c r="B399" s="12" t="s">
        <v>197</v>
      </c>
      <c r="C399" s="6">
        <v>253.01520000000002</v>
      </c>
    </row>
    <row r="400" spans="1:3" s="23" customFormat="1" ht="31.5" x14ac:dyDescent="0.25">
      <c r="A400" s="4"/>
      <c r="B400" s="12" t="s">
        <v>198</v>
      </c>
      <c r="C400" s="6">
        <v>3475.4279999999999</v>
      </c>
    </row>
    <row r="401" spans="1:3" s="23" customFormat="1" x14ac:dyDescent="0.25">
      <c r="A401" s="4"/>
      <c r="B401" s="12" t="s">
        <v>199</v>
      </c>
      <c r="C401" s="6">
        <v>320.78800000000001</v>
      </c>
    </row>
    <row r="402" spans="1:3" s="23" customFormat="1" ht="31.5" x14ac:dyDescent="0.25">
      <c r="A402" s="4"/>
      <c r="B402" s="12" t="s">
        <v>200</v>
      </c>
      <c r="C402" s="6">
        <v>0</v>
      </c>
    </row>
    <row r="403" spans="1:3" s="23" customFormat="1" x14ac:dyDescent="0.25">
      <c r="A403" s="4"/>
      <c r="B403" s="9" t="s">
        <v>201</v>
      </c>
      <c r="C403" s="6">
        <v>95352.47</v>
      </c>
    </row>
    <row r="404" spans="1:3" s="23" customFormat="1" x14ac:dyDescent="0.25">
      <c r="A404" s="4"/>
      <c r="B404" s="12" t="s">
        <v>202</v>
      </c>
      <c r="C404" s="6">
        <v>0</v>
      </c>
    </row>
    <row r="405" spans="1:3" s="23" customFormat="1" x14ac:dyDescent="0.25">
      <c r="A405" s="4"/>
      <c r="B405" s="5" t="s">
        <v>203</v>
      </c>
      <c r="C405" s="6">
        <v>191.5866</v>
      </c>
    </row>
    <row r="406" spans="1:3" s="23" customFormat="1" x14ac:dyDescent="0.25">
      <c r="A406" s="4"/>
      <c r="B406" s="5" t="s">
        <v>204</v>
      </c>
      <c r="C406" s="6">
        <v>267.74</v>
      </c>
    </row>
    <row r="407" spans="1:3" s="23" customFormat="1" x14ac:dyDescent="0.25">
      <c r="A407" s="4"/>
      <c r="B407" s="5" t="s">
        <v>205</v>
      </c>
      <c r="C407" s="6">
        <v>133.80119999999999</v>
      </c>
    </row>
    <row r="408" spans="1:3" s="23" customFormat="1" x14ac:dyDescent="0.25">
      <c r="A408" s="4"/>
      <c r="B408" s="5" t="s">
        <v>206</v>
      </c>
      <c r="C408" s="6">
        <v>1917.02</v>
      </c>
    </row>
    <row r="409" spans="1:3" s="23" customFormat="1" x14ac:dyDescent="0.25">
      <c r="A409" s="4"/>
      <c r="B409" s="5" t="s">
        <v>207</v>
      </c>
      <c r="C409" s="6">
        <v>64022.04</v>
      </c>
    </row>
    <row r="410" spans="1:3" s="23" customFormat="1" ht="31.5" x14ac:dyDescent="0.25">
      <c r="A410" s="4"/>
      <c r="B410" s="12" t="s">
        <v>208</v>
      </c>
      <c r="C410" s="6">
        <v>0</v>
      </c>
    </row>
    <row r="411" spans="1:3" s="23" customFormat="1" x14ac:dyDescent="0.25">
      <c r="A411" s="4"/>
      <c r="B411" s="12" t="s">
        <v>209</v>
      </c>
      <c r="C411" s="6">
        <v>283.38379999999995</v>
      </c>
    </row>
    <row r="412" spans="1:3" s="23" customFormat="1" x14ac:dyDescent="0.25">
      <c r="A412" s="4"/>
      <c r="B412" s="12" t="s">
        <v>210</v>
      </c>
      <c r="C412" s="6">
        <v>684.26819999999998</v>
      </c>
    </row>
    <row r="413" spans="1:3" s="23" customFormat="1" ht="31.5" x14ac:dyDescent="0.25">
      <c r="A413" s="4"/>
      <c r="B413" s="12" t="s">
        <v>211</v>
      </c>
      <c r="C413" s="6">
        <v>1128.75</v>
      </c>
    </row>
    <row r="414" spans="1:3" s="23" customFormat="1" x14ac:dyDescent="0.25">
      <c r="A414" s="4"/>
      <c r="B414" s="12" t="s">
        <v>212</v>
      </c>
      <c r="C414" s="6">
        <v>0</v>
      </c>
    </row>
    <row r="415" spans="1:3" s="23" customFormat="1" x14ac:dyDescent="0.25">
      <c r="A415" s="4"/>
      <c r="B415" s="12" t="s">
        <v>213</v>
      </c>
      <c r="C415" s="6">
        <v>41.470799999999997</v>
      </c>
    </row>
    <row r="416" spans="1:3" s="23" customFormat="1" x14ac:dyDescent="0.25">
      <c r="A416" s="4"/>
      <c r="B416" s="12" t="s">
        <v>214</v>
      </c>
      <c r="C416" s="6">
        <v>159.21400000000003</v>
      </c>
    </row>
    <row r="417" spans="1:3" s="23" customFormat="1" ht="16.5" customHeight="1" x14ac:dyDescent="0.25">
      <c r="A417" s="4"/>
      <c r="B417" s="9" t="s">
        <v>215</v>
      </c>
      <c r="C417" s="6">
        <v>106406.1</v>
      </c>
    </row>
    <row r="418" spans="1:3" s="23" customFormat="1" x14ac:dyDescent="0.25">
      <c r="A418" s="14"/>
      <c r="B418" s="5" t="s">
        <v>216</v>
      </c>
      <c r="C418" s="6">
        <v>906.28</v>
      </c>
    </row>
    <row r="419" spans="1:3" s="23" customFormat="1" x14ac:dyDescent="0.25">
      <c r="A419" s="14"/>
      <c r="B419" s="12" t="s">
        <v>217</v>
      </c>
      <c r="C419" s="6">
        <v>460.66</v>
      </c>
    </row>
    <row r="420" spans="1:3" s="23" customFormat="1" x14ac:dyDescent="0.25">
      <c r="A420" s="14"/>
      <c r="B420" s="12" t="s">
        <v>218</v>
      </c>
      <c r="C420" s="6">
        <v>0</v>
      </c>
    </row>
    <row r="421" spans="1:3" s="23" customFormat="1" x14ac:dyDescent="0.25">
      <c r="A421" s="14"/>
      <c r="B421" s="12" t="s">
        <v>219</v>
      </c>
      <c r="C421" s="6">
        <v>0</v>
      </c>
    </row>
    <row r="422" spans="1:3" s="23" customFormat="1" x14ac:dyDescent="0.25">
      <c r="A422" s="14"/>
      <c r="B422" s="12" t="s">
        <v>220</v>
      </c>
      <c r="C422" s="6">
        <v>428.68</v>
      </c>
    </row>
    <row r="423" spans="1:3" s="23" customFormat="1" ht="15.75" customHeight="1" x14ac:dyDescent="0.25">
      <c r="A423" s="14"/>
      <c r="B423" s="12" t="s">
        <v>221</v>
      </c>
      <c r="C423" s="6">
        <v>519.05999999999995</v>
      </c>
    </row>
    <row r="424" spans="1:3" s="23" customFormat="1" ht="31.5" x14ac:dyDescent="0.25">
      <c r="A424" s="14"/>
      <c r="B424" s="5" t="s">
        <v>222</v>
      </c>
      <c r="C424" s="6">
        <v>720.54</v>
      </c>
    </row>
    <row r="425" spans="1:3" s="23" customFormat="1" x14ac:dyDescent="0.25">
      <c r="A425" s="4"/>
      <c r="B425" s="9" t="s">
        <v>223</v>
      </c>
      <c r="C425" s="6">
        <v>102096.76</v>
      </c>
    </row>
    <row r="426" spans="1:3" s="23" customFormat="1" x14ac:dyDescent="0.25">
      <c r="A426" s="4"/>
      <c r="B426" s="5" t="s">
        <v>224</v>
      </c>
      <c r="C426" s="6">
        <v>2883.86</v>
      </c>
    </row>
    <row r="427" spans="1:3" s="23" customFormat="1" x14ac:dyDescent="0.25">
      <c r="A427" s="4"/>
      <c r="B427" s="12" t="s">
        <v>225</v>
      </c>
      <c r="C427" s="6">
        <v>0</v>
      </c>
    </row>
    <row r="428" spans="1:3" s="23" customFormat="1" x14ac:dyDescent="0.25">
      <c r="A428" s="4"/>
      <c r="B428" s="5" t="s">
        <v>226</v>
      </c>
      <c r="C428" s="6">
        <v>210.84600000000003</v>
      </c>
    </row>
    <row r="429" spans="1:3" s="23" customFormat="1" x14ac:dyDescent="0.25">
      <c r="A429" s="4"/>
      <c r="B429" s="9" t="s">
        <v>227</v>
      </c>
      <c r="C429" s="6">
        <v>0</v>
      </c>
    </row>
    <row r="430" spans="1:3" s="23" customFormat="1" x14ac:dyDescent="0.25">
      <c r="A430" s="4"/>
      <c r="B430" s="5" t="s">
        <v>228</v>
      </c>
      <c r="C430" s="6">
        <v>231.58400000000003</v>
      </c>
    </row>
    <row r="431" spans="1:3" s="23" customFormat="1" x14ac:dyDescent="0.25">
      <c r="A431" s="4"/>
      <c r="B431" s="5" t="s">
        <v>229</v>
      </c>
      <c r="C431" s="6">
        <v>105.28</v>
      </c>
    </row>
    <row r="432" spans="1:3" s="23" customFormat="1" x14ac:dyDescent="0.25">
      <c r="A432" s="4"/>
      <c r="B432" s="5" t="s">
        <v>230</v>
      </c>
      <c r="C432" s="6">
        <v>629.36</v>
      </c>
    </row>
    <row r="433" spans="1:6" s="23" customFormat="1" x14ac:dyDescent="0.25">
      <c r="A433" s="4"/>
      <c r="B433" s="5" t="s">
        <v>231</v>
      </c>
      <c r="C433" s="6">
        <v>183.85199999999998</v>
      </c>
    </row>
    <row r="434" spans="1:6" s="23" customFormat="1" x14ac:dyDescent="0.25">
      <c r="A434" s="4"/>
      <c r="B434" s="5" t="s">
        <v>232</v>
      </c>
      <c r="C434" s="6">
        <v>48.49</v>
      </c>
    </row>
    <row r="435" spans="1:6" s="23" customFormat="1" x14ac:dyDescent="0.25">
      <c r="A435" s="4"/>
      <c r="B435" s="5" t="s">
        <v>233</v>
      </c>
      <c r="C435" s="6">
        <v>519.05999999999995</v>
      </c>
    </row>
    <row r="436" spans="1:6" s="23" customFormat="1" x14ac:dyDescent="0.25">
      <c r="A436" s="4"/>
      <c r="B436" s="5" t="s">
        <v>234</v>
      </c>
      <c r="C436" s="6">
        <v>360.27</v>
      </c>
    </row>
    <row r="437" spans="1:6" s="23" customFormat="1" x14ac:dyDescent="0.25">
      <c r="A437" s="4"/>
      <c r="B437" s="5" t="s">
        <v>235</v>
      </c>
      <c r="C437" s="6">
        <v>397.79</v>
      </c>
    </row>
    <row r="438" spans="1:6" s="23" customFormat="1" x14ac:dyDescent="0.25">
      <c r="A438" s="4"/>
      <c r="B438" s="5" t="s">
        <v>236</v>
      </c>
      <c r="C438" s="6">
        <v>0</v>
      </c>
    </row>
    <row r="439" spans="1:6" s="23" customFormat="1" ht="14.45" customHeight="1" x14ac:dyDescent="0.25">
      <c r="A439" s="1"/>
      <c r="B439" s="9" t="s">
        <v>311</v>
      </c>
      <c r="C439" s="3">
        <f>SUM(C75:C438)</f>
        <v>754851.30779000034</v>
      </c>
      <c r="E439" s="25"/>
    </row>
    <row r="440" spans="1:6" s="23" customFormat="1" ht="18.600000000000001" customHeight="1" x14ac:dyDescent="0.25">
      <c r="A440" s="4"/>
      <c r="B440" s="9" t="s">
        <v>312</v>
      </c>
      <c r="C440" s="3">
        <v>1002104.8320000001</v>
      </c>
    </row>
    <row r="441" spans="1:6" s="23" customFormat="1" x14ac:dyDescent="0.25">
      <c r="A441" s="4"/>
      <c r="B441" s="9" t="s">
        <v>285</v>
      </c>
      <c r="C441" s="3">
        <f>C17+C23+C36+C46+C52+C55+C56+C57+C67+C439+C440</f>
        <v>5134173.1916900007</v>
      </c>
    </row>
    <row r="442" spans="1:6" s="22" customFormat="1" x14ac:dyDescent="0.25">
      <c r="A442" s="26"/>
      <c r="B442" s="27" t="s">
        <v>279</v>
      </c>
      <c r="C442" s="28">
        <v>5472845.8799999999</v>
      </c>
      <c r="D442" s="29"/>
      <c r="E442" s="30"/>
      <c r="F442" s="30"/>
    </row>
    <row r="443" spans="1:6" s="31" customFormat="1" x14ac:dyDescent="0.25">
      <c r="A443" s="26"/>
      <c r="B443" s="27" t="s">
        <v>280</v>
      </c>
      <c r="C443" s="28">
        <v>5450697.2699999996</v>
      </c>
      <c r="D443" s="29"/>
      <c r="E443" s="29"/>
      <c r="F443" s="29"/>
    </row>
    <row r="444" spans="1:6" s="31" customFormat="1" x14ac:dyDescent="0.25">
      <c r="A444" s="26"/>
      <c r="B444" s="27" t="s">
        <v>281</v>
      </c>
      <c r="C444" s="28">
        <v>12596.8</v>
      </c>
      <c r="D444" s="29"/>
      <c r="E444" s="29"/>
      <c r="F444" s="29"/>
    </row>
    <row r="445" spans="1:6" s="31" customFormat="1" x14ac:dyDescent="0.25">
      <c r="A445" s="26"/>
      <c r="B445" s="27" t="s">
        <v>282</v>
      </c>
      <c r="C445" s="28">
        <v>12596.8</v>
      </c>
      <c r="D445" s="29"/>
      <c r="E445" s="29"/>
      <c r="F445" s="29"/>
    </row>
    <row r="446" spans="1:6" s="31" customFormat="1" x14ac:dyDescent="0.25">
      <c r="A446" s="26"/>
      <c r="B446" s="27" t="s">
        <v>284</v>
      </c>
      <c r="C446" s="32">
        <f>C443+C445-C441</f>
        <v>329120.87830999866</v>
      </c>
      <c r="D446" s="30"/>
      <c r="E446" s="30"/>
      <c r="F446" s="30"/>
    </row>
    <row r="447" spans="1:6" s="31" customFormat="1" x14ac:dyDescent="0.25">
      <c r="A447" s="26"/>
      <c r="B447" s="27" t="s">
        <v>283</v>
      </c>
      <c r="C447" s="32">
        <f>C5+C446</f>
        <v>-76346.629886667593</v>
      </c>
      <c r="D447" s="30"/>
      <c r="E447" s="30"/>
      <c r="F447" s="30"/>
    </row>
    <row r="448" spans="1:6" s="24" customFormat="1" x14ac:dyDescent="0.25">
      <c r="A448" s="35"/>
      <c r="C448" s="35"/>
    </row>
    <row r="449" spans="1:3" s="24" customFormat="1" x14ac:dyDescent="0.25">
      <c r="A449" s="35"/>
      <c r="C449" s="35"/>
    </row>
    <row r="450" spans="1:3" s="24" customFormat="1" x14ac:dyDescent="0.25">
      <c r="A450" s="35"/>
      <c r="C450" s="35"/>
    </row>
    <row r="451" spans="1:3" x14ac:dyDescent="0.25">
      <c r="C451" s="33"/>
    </row>
    <row r="452" spans="1:3" x14ac:dyDescent="0.25">
      <c r="C452" s="33"/>
    </row>
    <row r="457" spans="1:3" s="24" customFormat="1" hidden="1" x14ac:dyDescent="0.25">
      <c r="A457" s="35"/>
      <c r="B457" s="36" t="s">
        <v>238</v>
      </c>
    </row>
    <row r="458" spans="1:3" s="24" customFormat="1" hidden="1" x14ac:dyDescent="0.25">
      <c r="A458" s="35"/>
    </row>
    <row r="459" spans="1:3" s="24" customFormat="1" hidden="1" x14ac:dyDescent="0.25">
      <c r="A459" s="37" t="s">
        <v>239</v>
      </c>
      <c r="B459" s="37" t="s">
        <v>240</v>
      </c>
    </row>
    <row r="460" spans="1:3" s="24" customFormat="1" hidden="1" x14ac:dyDescent="0.25">
      <c r="A460" s="37" t="s">
        <v>241</v>
      </c>
      <c r="B460" s="38" t="s">
        <v>242</v>
      </c>
    </row>
    <row r="461" spans="1:3" s="24" customFormat="1" hidden="1" x14ac:dyDescent="0.25">
      <c r="A461" s="37" t="s">
        <v>243</v>
      </c>
      <c r="B461" s="39" t="s">
        <v>244</v>
      </c>
    </row>
    <row r="462" spans="1:3" s="24" customFormat="1" hidden="1" x14ac:dyDescent="0.25">
      <c r="A462" s="37" t="s">
        <v>245</v>
      </c>
      <c r="B462" s="39" t="s">
        <v>246</v>
      </c>
    </row>
    <row r="463" spans="1:3" s="24" customFormat="1" hidden="1" x14ac:dyDescent="0.25">
      <c r="A463" s="37" t="s">
        <v>247</v>
      </c>
      <c r="B463" s="39" t="s">
        <v>248</v>
      </c>
    </row>
    <row r="464" spans="1:3" s="24" customFormat="1" hidden="1" x14ac:dyDescent="0.25">
      <c r="A464" s="37" t="s">
        <v>249</v>
      </c>
      <c r="B464" s="39" t="s">
        <v>250</v>
      </c>
    </row>
    <row r="465" spans="1:2" s="24" customFormat="1" hidden="1" x14ac:dyDescent="0.25">
      <c r="A465" s="37" t="s">
        <v>251</v>
      </c>
      <c r="B465" s="39" t="s">
        <v>252</v>
      </c>
    </row>
    <row r="466" spans="1:2" s="24" customFormat="1" hidden="1" x14ac:dyDescent="0.25">
      <c r="A466" s="37" t="s">
        <v>253</v>
      </c>
      <c r="B466" s="39" t="s">
        <v>254</v>
      </c>
    </row>
    <row r="467" spans="1:2" s="24" customFormat="1" ht="47.25" hidden="1" x14ac:dyDescent="0.25">
      <c r="A467" s="37" t="s">
        <v>255</v>
      </c>
      <c r="B467" s="38" t="s">
        <v>256</v>
      </c>
    </row>
    <row r="468" spans="1:2" s="24" customFormat="1" ht="31.5" hidden="1" x14ac:dyDescent="0.25">
      <c r="A468" s="37" t="s">
        <v>257</v>
      </c>
      <c r="B468" s="38" t="s">
        <v>258</v>
      </c>
    </row>
    <row r="469" spans="1:2" s="24" customFormat="1" hidden="1" x14ac:dyDescent="0.25">
      <c r="A469" s="37" t="s">
        <v>259</v>
      </c>
      <c r="B469" s="39" t="s">
        <v>260</v>
      </c>
    </row>
    <row r="470" spans="1:2" s="24" customFormat="1" hidden="1" x14ac:dyDescent="0.25">
      <c r="A470" s="37" t="s">
        <v>261</v>
      </c>
      <c r="B470" s="39" t="s">
        <v>262</v>
      </c>
    </row>
    <row r="471" spans="1:2" s="24" customFormat="1" hidden="1" x14ac:dyDescent="0.25">
      <c r="A471" s="37" t="s">
        <v>263</v>
      </c>
      <c r="B471" s="39" t="s">
        <v>264</v>
      </c>
    </row>
    <row r="472" spans="1:2" s="24" customFormat="1" hidden="1" x14ac:dyDescent="0.25">
      <c r="A472" s="37" t="s">
        <v>265</v>
      </c>
      <c r="B472" s="38" t="s">
        <v>266</v>
      </c>
    </row>
    <row r="473" spans="1:2" s="24" customFormat="1" hidden="1" x14ac:dyDescent="0.25">
      <c r="A473" s="37" t="s">
        <v>267</v>
      </c>
      <c r="B473" s="38" t="s">
        <v>71</v>
      </c>
    </row>
    <row r="474" spans="1:2" s="24" customFormat="1" hidden="1" x14ac:dyDescent="0.25">
      <c r="A474" s="37" t="s">
        <v>268</v>
      </c>
      <c r="B474" s="38" t="s">
        <v>72</v>
      </c>
    </row>
    <row r="475" spans="1:2" s="24" customFormat="1" hidden="1" x14ac:dyDescent="0.25">
      <c r="A475" s="37" t="s">
        <v>267</v>
      </c>
      <c r="B475" s="39" t="s">
        <v>269</v>
      </c>
    </row>
    <row r="476" spans="1:2" s="24" customFormat="1" hidden="1" x14ac:dyDescent="0.25">
      <c r="A476" s="37" t="s">
        <v>268</v>
      </c>
      <c r="B476" s="39" t="s">
        <v>270</v>
      </c>
    </row>
    <row r="477" spans="1:2" s="24" customFormat="1" hidden="1" x14ac:dyDescent="0.25">
      <c r="A477" s="37"/>
      <c r="B477" s="40" t="s">
        <v>271</v>
      </c>
    </row>
    <row r="478" spans="1:2" s="24" customFormat="1" hidden="1" x14ac:dyDescent="0.25">
      <c r="A478" s="37"/>
      <c r="B478" s="39" t="s">
        <v>272</v>
      </c>
    </row>
    <row r="479" spans="1:2" s="24" customFormat="1" hidden="1" x14ac:dyDescent="0.25">
      <c r="A479" s="41"/>
      <c r="B479" s="42" t="s">
        <v>273</v>
      </c>
    </row>
    <row r="480" spans="1:2" s="24" customFormat="1" ht="32.25" hidden="1" thickBot="1" x14ac:dyDescent="0.3">
      <c r="A480" s="43"/>
      <c r="B480" s="44" t="s">
        <v>274</v>
      </c>
    </row>
    <row r="481" spans="1:2" s="24" customFormat="1" hidden="1" x14ac:dyDescent="0.25">
      <c r="A481" s="35"/>
    </row>
    <row r="482" spans="1:2" s="24" customFormat="1" hidden="1" x14ac:dyDescent="0.25">
      <c r="A482" s="35"/>
    </row>
    <row r="483" spans="1:2" s="24" customFormat="1" x14ac:dyDescent="0.25">
      <c r="A483" s="35"/>
    </row>
    <row r="484" spans="1:2" ht="18" customHeight="1" x14ac:dyDescent="0.25">
      <c r="B484" s="45"/>
    </row>
    <row r="485" spans="1:2" ht="27" customHeight="1" x14ac:dyDescent="0.25">
      <c r="B485" s="46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2023-02-01T02:40:22Z</dcterms:created>
  <dcterms:modified xsi:type="dcterms:W3CDTF">2023-03-06T08:32:06Z</dcterms:modified>
</cp:coreProperties>
</file>