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51" i="1"/>
  <c r="C59"/>
  <c r="C70"/>
  <c r="C79"/>
  <c r="C86"/>
  <c r="C89"/>
  <c r="C100"/>
  <c r="C390"/>
  <c r="C392"/>
  <c r="C397"/>
  <c r="C398"/>
  <c r="B9"/>
</calcChain>
</file>

<file path=xl/sharedStrings.xml><?xml version="1.0" encoding="utf-8"?>
<sst xmlns="http://schemas.openxmlformats.org/spreadsheetml/2006/main" count="329" uniqueCount="313">
  <si>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</si>
  <si>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</si>
  <si>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ул.Набережная, 38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</si>
  <si>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</si>
  <si>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</si>
  <si>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</si>
  <si>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</si>
  <si>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</si>
  <si>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</si>
  <si>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</si>
  <si>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</si>
  <si>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</si>
  <si>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</si>
  <si>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</si>
  <si>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</si>
  <si>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</si>
  <si>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</si>
  <si>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</si>
  <si>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</si>
  <si>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</si>
  <si>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 (пол)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</si>
  <si>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</si>
  <si>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</si>
  <si>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</si>
  <si>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</si>
  <si>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</si>
  <si>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</si>
  <si>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</si>
  <si>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</si>
  <si>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</si>
  <si>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</si>
  <si>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</si>
  <si>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</si>
  <si>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</si>
  <si>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</si>
  <si>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</si>
  <si>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</si>
  <si>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</si>
  <si>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</si>
  <si>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</si>
  <si>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</si>
  <si>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</si>
  <si>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</si>
  <si>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</si>
  <si>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</si>
  <si>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</si>
  <si>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</si>
  <si>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</si>
  <si>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</si>
  <si>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</si>
  <si>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</si>
  <si>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1.4.</t>
  </si>
  <si>
    <t>мытье окон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</si>
  <si>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</si>
  <si>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</si>
  <si>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</si>
  <si>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</si>
  <si>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</si>
  <si>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</si>
  <si>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</si>
  <si>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</si>
  <si>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</si>
  <si>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</si>
  <si>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</si>
  <si>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</si>
  <si>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</si>
  <si>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</si>
  <si>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</si>
  <si>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 (клапанов)</t>
  </si>
  <si>
    <t xml:space="preserve">            ИТОГО по п. 2 :</t>
  </si>
  <si>
    <t>Подметание придомовой территории в летний период</t>
  </si>
  <si>
    <t>Уборка мусора с газона в летний период (листья и сучья)</t>
  </si>
  <si>
    <t>Уборка мусора с газона в летний период (случайный мусор))</t>
  </si>
  <si>
    <t>Очистка урн</t>
  </si>
  <si>
    <t>Подметание снега  при снегопаде (более 2-х см)</t>
  </si>
  <si>
    <t xml:space="preserve">Подметание снега  без снегопада (до 2-х см) </t>
  </si>
  <si>
    <t>Посыпка пешеходных дорожек и проездов противогололедными материалами шириной 0,5м</t>
  </si>
  <si>
    <t xml:space="preserve">Очистка пешеходных дорожек, отмостки, крвлец, площадок у подъезда, конт.площадок и проездов вдоль бордюр шириной 0,5 м от наледи и льда 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</si>
  <si>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</si>
  <si>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</si>
  <si>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</si>
  <si>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</si>
  <si>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</si>
  <si>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</si>
  <si>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</si>
  <si>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</si>
  <si>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</si>
  <si>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подвалов,</t>
  </si>
  <si>
    <t>4.1.</t>
  </si>
  <si>
    <t>Проведение технических осмотров и устранение незначительных неисправностей систем вентиляции (констр.элем.), прочистка вентканалов в пределах доступности при засоренности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</si>
  <si>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</si>
  <si>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</si>
  <si>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</si>
  <si>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</si>
  <si>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</si>
  <si>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Диспетчерское обслуживание</t>
  </si>
  <si>
    <t xml:space="preserve">            ИТОГО по п. 5 :</t>
  </si>
  <si>
    <t>Услуги транспорта ООО "Профдезинфекции"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</si>
  <si>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</si>
  <si>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</si>
  <si>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</si>
  <si>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</si>
  <si>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</si>
  <si>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</si>
  <si>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Текущий ремонт электрооборудования (непредвиденные работы</t>
  </si>
  <si>
    <t>замена энергосберегающего патрона на лестничной клетке</t>
  </si>
  <si>
    <t>восстановление схемы электрооборудования  ЩУРС   МКД  на квартиры №№ 223-226,229,230 (7 подъезд) после пожара 14.05.2022 г:</t>
  </si>
  <si>
    <t>смена пакетного выключателя ПВ 2*40 УЗ</t>
  </si>
  <si>
    <t>смена автомата 20А</t>
  </si>
  <si>
    <t>смена автомата 25А</t>
  </si>
  <si>
    <t>смена сжима ответвительного устройство трубки термоусадочной Д6/3</t>
  </si>
  <si>
    <t>устройство провода ПУВ 1*2,5</t>
  </si>
  <si>
    <t>устройство провода ПУВ 1*4</t>
  </si>
  <si>
    <t xml:space="preserve">смена дин-рейки </t>
  </si>
  <si>
    <t xml:space="preserve">замена патронов (настенного и потолочного) на лестничном марше (7 подъезд 3 этаж) </t>
  </si>
  <si>
    <t>устройство трубки термоусадочной  Д6/3</t>
  </si>
  <si>
    <t>замена патрона карболитового настенного</t>
  </si>
  <si>
    <t>замена патрона потолочного Е27 (7 подъезд 3 этаж)</t>
  </si>
  <si>
    <t>замена светильников СА-18 (3,6 подъезды)</t>
  </si>
  <si>
    <t>замена светильника освещения придомовой территории (5 подъезд) на уличный светодиодный светильник Cobra100w</t>
  </si>
  <si>
    <t>работа телевышки (5под)</t>
  </si>
  <si>
    <t>очистка корпуса ВРУ, ЩУРС от пыли и грязи</t>
  </si>
  <si>
    <t xml:space="preserve">ревизия и восстановление целостности изоляции электропроводки и контактных соединений электрооборудования </t>
  </si>
  <si>
    <t>смена светильника в МОП СА-18</t>
  </si>
  <si>
    <t>восстановление участка электропроводки освещения МОП (3п, тамбур) кабель АВВГ-П 2*2,5</t>
  </si>
  <si>
    <t>Текущий ремонт систем водоснабжения и водоотведения (непредвиденные работы</t>
  </si>
  <si>
    <t>замена участка канализации Ду 50мм (8 подъезд,подвал):</t>
  </si>
  <si>
    <t>смена переходной манжеты 50*73</t>
  </si>
  <si>
    <t>смена участка канализационной трубы Ду 50 мм</t>
  </si>
  <si>
    <t>смена отвода канализационного Ду 50*45</t>
  </si>
  <si>
    <t>установка перехода канализационного на чугун Ду 50*75мм+манжета</t>
  </si>
  <si>
    <t>уплотение соединений силиконовым герметиком</t>
  </si>
  <si>
    <t>устранение засора канализационного коллектора Ду 100мм (2 подъезд)*2 раза</t>
  </si>
  <si>
    <t>устранение засора канализационного коллектора Ду 100мм (5 подъезд)*2 раза</t>
  </si>
  <si>
    <t>замена вводного водосчетчика ХВС ВСКМ 90-50 (5 подъезд)</t>
  </si>
  <si>
    <t>смена болтовых соединений болт М16*70/гайка М16 (5 подъезд)</t>
  </si>
  <si>
    <t>устранение засора канализационного выпуска Ду 100 мм (2 подъезд)</t>
  </si>
  <si>
    <t>устранение засора канализационного выпуска Ду 100мм (7 подъезд)</t>
  </si>
  <si>
    <t>замена участка канализации Ду 50мм (кв.№223):</t>
  </si>
  <si>
    <t>смена канализационной переходной манжеты 50*73</t>
  </si>
  <si>
    <t>установка канализационной трубы Ду 50мм</t>
  </si>
  <si>
    <t>смена компенсационного патрубка Ду 50мм</t>
  </si>
  <si>
    <t>установка канализационного перехода на чугун Ду 50*75мм+манжета</t>
  </si>
  <si>
    <t>уплотнение соединений силиконовым герметиком</t>
  </si>
  <si>
    <t>замена сбросных вентилей Ду 15 мм на стояках ГВС (стояки квартир №№210,223)</t>
  </si>
  <si>
    <t>уплотнение соединений силиконовым герметиком, льном сантехническим (кв.№№210,223)</t>
  </si>
  <si>
    <t>замена вентиля Ду 15мм на стояке ГВС (стояк кв.№223)</t>
  </si>
  <si>
    <t>уплотнение соединений силиконовым герметиком, льном сантехническим (кв.№223)</t>
  </si>
  <si>
    <t>замена участка магистрали ХВС Ду 89мм (5 подъезд)</t>
  </si>
  <si>
    <t>сварочные работы (5 подъезд)</t>
  </si>
  <si>
    <t>осмотр чердаков на наличие течей с кровли (1-8 подъезды)</t>
  </si>
  <si>
    <t xml:space="preserve"> переустановка лотков на чердаке (1,4 подъезды)</t>
  </si>
  <si>
    <t>установка емкостей на чердаке в местах течи кровли (5 подъезд)</t>
  </si>
  <si>
    <t>установка замка на двери спуска в подвал (7 подъезд)</t>
  </si>
  <si>
    <t>ремонт кровли (трещины) РИЗОЛИНОМ</t>
  </si>
  <si>
    <t>заделка слуховых окон в чердачном помещении над квартирами №№178, 248 РИЗОЛИНОМ</t>
  </si>
  <si>
    <t>замена вентиля со сборкой на стояке ГВС Ду 20мм (сточк кв.№105) с отжигом:</t>
  </si>
  <si>
    <t>замена вентиля чугунного Ду 20 мм</t>
  </si>
  <si>
    <t>устройство сгона Ду 20 мм</t>
  </si>
  <si>
    <t>установка муфты стальной Ду 20 мм</t>
  </si>
  <si>
    <t>устройство контргайки Ду 20мм</t>
  </si>
  <si>
    <t>установка резьбы Ду 15мм</t>
  </si>
  <si>
    <t>герметизация примыканий силиконовым герметиком, сантехническим льном</t>
  </si>
  <si>
    <t>сварочные работы</t>
  </si>
  <si>
    <t>замена вентиля со сборкой на стояке ГВС Ду 25 мм (стояк кв.145) с отжигом:</t>
  </si>
  <si>
    <t>смена крана шарового Ду 25мм</t>
  </si>
  <si>
    <t>смена сгона Ду 25мм</t>
  </si>
  <si>
    <t>смена муфты стальной Ду 25 мм</t>
  </si>
  <si>
    <t>смена контргайки Ду 25мм</t>
  </si>
  <si>
    <t>смена резьбы Ду 25мм</t>
  </si>
  <si>
    <t>смена резьбы Ду 15мм</t>
  </si>
  <si>
    <t>замена вентиля Ду 32мм в ИТП №7 с отжигом:</t>
  </si>
  <si>
    <t>смена крана шарового Ду 32мм</t>
  </si>
  <si>
    <t>смена крана шарового Ду 15мм</t>
  </si>
  <si>
    <t>смена муфты стальной Ду 32мм</t>
  </si>
  <si>
    <t>уплотнение примыканий силиконовым герметиком, сантехническим льном</t>
  </si>
  <si>
    <t>замена вентиля со сборкой на стояке ХВС Ду 32мм (стояк кв.№216) с отжигом:</t>
  </si>
  <si>
    <t>смена сгона Ду 32мм</t>
  </si>
  <si>
    <t>смена контргайки Ду 32мм</t>
  </si>
  <si>
    <t>устранение свища на стояке ХВС (кв.№ 242)</t>
  </si>
  <si>
    <t>замена вентиля на стояке ГВС Ду25 кв16 с отжигом</t>
  </si>
  <si>
    <t>устранение засора канализационного стояка Ду 50мм (стояк кв.184)</t>
  </si>
  <si>
    <t>устранение засора канализационного коллектора Ду 100мм (3 подъезд)</t>
  </si>
  <si>
    <t>замена участка стояка канализации Ду 50мм (аптека, стояк квартиры №254):</t>
  </si>
  <si>
    <t>установка канализационного перехода на чугун Ду 50*75+манжета</t>
  </si>
  <si>
    <t>устройство трубы канализационной Ду 50мм</t>
  </si>
  <si>
    <t>установка компенсационного патрубка Ду 50мм</t>
  </si>
  <si>
    <t xml:space="preserve">уплотнение соединений силиконовым герметиком, льном сантехническим </t>
  </si>
  <si>
    <t>замена вентиля Ду 32 мм со сборкой на стояке ХВС с отжигом (стояк квартиры №278):</t>
  </si>
  <si>
    <t>смена крана шарового PRIDE Ду 32мм</t>
  </si>
  <si>
    <t>смена стальной муфты Ду 32 мм</t>
  </si>
  <si>
    <t>смена котргайки Ду 32 мм</t>
  </si>
  <si>
    <t>смена резьбы Ду 32мм удлиненная</t>
  </si>
  <si>
    <t>смена крана шарового PRIDE Ду 15мм</t>
  </si>
  <si>
    <t>уплотнение соединений силиконовым герметиком, сантехническим льном</t>
  </si>
  <si>
    <t>установка хомута на стояке ХВС (кв.№223)</t>
  </si>
  <si>
    <t>устранение засора канализационного коллектора Ду 100 мм (1 подъезд)</t>
  </si>
  <si>
    <t>замена участка стояка канализации Ду50мм (подвал стояк кв.40)</t>
  </si>
  <si>
    <t>труба канализационная Ду50*500</t>
  </si>
  <si>
    <t>переход канализационный Ду100*50</t>
  </si>
  <si>
    <t>замена вентиля на стояке ГВС со сборкой и сбросными вентилями (стояк кв.265)</t>
  </si>
  <si>
    <t>кран шаровый LD Pride Ду32мм</t>
  </si>
  <si>
    <t>кран шаровый Ду15мм 11Б27п1</t>
  </si>
  <si>
    <t>сгон Ду32мм</t>
  </si>
  <si>
    <t>муфта стальная Ду32мм</t>
  </si>
  <si>
    <t>контргайка Ду32мм</t>
  </si>
  <si>
    <t>резьба Ду15мм</t>
  </si>
  <si>
    <t>устранение свища на стояке ХВС кв.265</t>
  </si>
  <si>
    <t>Текущий ремонт конструктивных элементов (непредвиденные работы)</t>
  </si>
  <si>
    <t>осмотр чердаков на наличие течей с кровли (1-8 подъезд)</t>
  </si>
  <si>
    <t>слив воды с емкостей   в чердачном помещении(3-5пп)</t>
  </si>
  <si>
    <t>очистка козырьков от снега над входом в подъезд (1-8 подъезды)</t>
  </si>
  <si>
    <t>установка доводчика  "Arctic Line" 120кг</t>
  </si>
  <si>
    <t>утепление продухов (2 подъезд, под квартирой № 38) утеплителем  URSA TERRA</t>
  </si>
  <si>
    <t>осмотр чердаков на наличие течей с кровли (1-7подъезды) и слив воды (5,6 подъезды)</t>
  </si>
  <si>
    <t>слив воды с емкостей   в чердачном помещении(5,6пп)</t>
  </si>
  <si>
    <t>ремонт контейнера (5 подъезд) со сменой уголка 4*0,05*0,05 (СВАРКА)</t>
  </si>
  <si>
    <t>ремонт тележки для выкатки контейнера под мусор (8 подъезд) со сменой болтового соединения</t>
  </si>
  <si>
    <t>перенавеска дверного полотна (7 подъезд тамбурная дверь)</t>
  </si>
  <si>
    <t>замена навесов и подгонка дверного полотна (7 подъезд тамбурная дверь)</t>
  </si>
  <si>
    <t>изготовление и установка лотков на чердаке (2 подъезд):</t>
  </si>
  <si>
    <t>лист металлич. (2500*1250*0,5)</t>
  </si>
  <si>
    <t>саморез, дюбель</t>
  </si>
  <si>
    <t>открытие продухов в фундаменте</t>
  </si>
  <si>
    <t>ремонт контейнерной тележки (6 подъезд)</t>
  </si>
  <si>
    <t>ремонт контейнера (4 подъезд с рихтование боковин и заменой арматуры -0,5мп</t>
  </si>
  <si>
    <t>ремонт контейнера (6 подъезд) с рихтование боковин и укреплением боковых стенок</t>
  </si>
  <si>
    <t>изготовление и установка лотков на чердаке (8 подъезд) 2,5*0,32</t>
  </si>
  <si>
    <t>установка профилей на черадке 8 подъезда для слива воды</t>
  </si>
  <si>
    <t>переустановка лотков на чердаке ( 8 подъезд)</t>
  </si>
  <si>
    <t>устранение засора мусоропровода с демонтажом-монтажом лючка (1 подъезд,4 этаж)</t>
  </si>
  <si>
    <t xml:space="preserve">осмотр чердаков на наличие течей с кровли (1-8 подъезды) </t>
  </si>
  <si>
    <t>слив воды с емкостей   в чердачном помещении(2,3,4,5,6,8подъезды)</t>
  </si>
  <si>
    <t xml:space="preserve">установка емкостей на чердаке в местах течи кровли (6,7 подъезды) </t>
  </si>
  <si>
    <t>замена навеса на двери выхода на кровлю (7 подъезд)</t>
  </si>
  <si>
    <t>проведение жильцами субботника на придомовой территории(мешки)</t>
  </si>
  <si>
    <t>установка навесного замка на лючке выхода на чердак (5,7подъезды)</t>
  </si>
  <si>
    <t>заделка примыкания основания лючка мусоропровода L=1,3мп (7 подъезд 2 этаж)</t>
  </si>
  <si>
    <t>восстановление контура остекления лестничного марша МКД (7 подъезд) после пожара 14.05.2022 г:</t>
  </si>
  <si>
    <t>стекло 0,65*0,655 - 5 шт</t>
  </si>
  <si>
    <t>стекло 0,665*0,685-1 шт</t>
  </si>
  <si>
    <t>стекло 0,585*1,245- 1 шт</t>
  </si>
  <si>
    <t>изготовление и монтаж поручня на крыльце (2 подъезд)</t>
  </si>
  <si>
    <t>ремонт межпанельных швов кв. 241,161,162,142,200</t>
  </si>
  <si>
    <t>выравнивание ступенией крыльца с армированием и установкой опалубки из материала б/у (1п)</t>
  </si>
  <si>
    <t>осмотр чердаков на наличие течей с кровли (1-8пп)</t>
  </si>
  <si>
    <t>переустановка поручня после ремонта крыльца (1 подъезд)</t>
  </si>
  <si>
    <t>ремонт кровли РИЗОЛИНОМ (4 подъезд)</t>
  </si>
  <si>
    <t>пропекание старого кровельного ковра</t>
  </si>
  <si>
    <t>ремонт оконных рам на лестничном марше (7 подъезд):</t>
  </si>
  <si>
    <t>замена оконных шпингалетов</t>
  </si>
  <si>
    <t>замена оконной ручки</t>
  </si>
  <si>
    <t>смена оконных накладных петель</t>
  </si>
  <si>
    <t>смена остекления окон на межэтажных площадках (7 подъезд)</t>
  </si>
  <si>
    <t>подгонка оконных рам</t>
  </si>
  <si>
    <t>смена пружины на дверь тамбура (6 подъезд)</t>
  </si>
  <si>
    <t>смена остекления окон на межэтажных площадках (4 подъезд, 8 этаж)</t>
  </si>
  <si>
    <t>закрытие продухов материалом б/у</t>
  </si>
  <si>
    <t>смена остекления окон на межэтажных площадках (7п 6-7эт)</t>
  </si>
  <si>
    <t>установка штапика</t>
  </si>
  <si>
    <t>замена дверного навеса на двери тамбура (4п)</t>
  </si>
  <si>
    <t>переустановка дверного навеса на двери тамбура (4п)</t>
  </si>
  <si>
    <t>ремонт перильного ограждения (п 1 этаж) с рихтованием</t>
  </si>
  <si>
    <t>4 под. Укрепление дверного блока тамбурной двери</t>
  </si>
  <si>
    <t>заделка примыкания дв.полотна и четверти обналичкой</t>
  </si>
  <si>
    <t xml:space="preserve">установка доводчика  </t>
  </si>
  <si>
    <t xml:space="preserve">            ИТОГО по п. 9 :</t>
  </si>
  <si>
    <t xml:space="preserve">   Сумма затрат по дому  :</t>
  </si>
  <si>
    <t>по управлению и обслуживанию</t>
  </si>
  <si>
    <t>МКД по ул.Набережная 38</t>
  </si>
  <si>
    <t xml:space="preserve">Отчет за 2022 г. </t>
  </si>
  <si>
    <t>Результат на 01.01.2022 г. ("+" экономия, "-" перерасход)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</si>
  <si>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</si>
  <si>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</si>
  <si>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 (без НДС)</t>
  </si>
  <si>
    <t>Оплачено по нежилым помещениям (безНДС)</t>
  </si>
  <si>
    <t>Результат накоплением "+" - экономия "-" - перерасход</t>
  </si>
  <si>
    <t>Результат за 2022 год "+" - экономия "-" - перерасход</t>
  </si>
  <si>
    <t>1. Содержание помещений общего пользования</t>
  </si>
  <si>
    <t>1.5.</t>
  </si>
  <si>
    <t>1.6.</t>
  </si>
  <si>
    <t>3. Уборка придомовой территории, входящей в состав общего имущества</t>
  </si>
  <si>
    <t>3.2.</t>
  </si>
  <si>
    <t xml:space="preserve"> 3.3.</t>
  </si>
  <si>
    <t xml:space="preserve"> 3.4.</t>
  </si>
  <si>
    <t>3.5.</t>
  </si>
  <si>
    <t>3.7.</t>
  </si>
  <si>
    <t>3.6.</t>
  </si>
  <si>
    <t>4. Подготовка многоквартирного дома к сезонной эксплуатации</t>
  </si>
  <si>
    <t xml:space="preserve"> 4.2.</t>
  </si>
  <si>
    <t>5. Проведение технических осмотров и мелкий ремонт</t>
  </si>
  <si>
    <t>5.1.</t>
  </si>
  <si>
    <t>5.2.</t>
  </si>
  <si>
    <t>5.3.</t>
  </si>
  <si>
    <t>5.4.</t>
  </si>
  <si>
    <t xml:space="preserve"> 5.5.</t>
  </si>
  <si>
    <t>6.Аварийное обслуживание внутридомового инжен.сантехнич. и эл.технического оборудования</t>
  </si>
  <si>
    <t xml:space="preserve"> 6.1</t>
  </si>
  <si>
    <t xml:space="preserve">            ИТОГО по п. 6 :</t>
  </si>
  <si>
    <t>7.Дератизация</t>
  </si>
  <si>
    <t>8.Дезинсекция</t>
  </si>
  <si>
    <t>8.1.</t>
  </si>
  <si>
    <t>9. Поверка и обслуживание общедомовых приборов учета.</t>
  </si>
  <si>
    <t xml:space="preserve"> 9.1</t>
  </si>
  <si>
    <t xml:space="preserve"> 9.2</t>
  </si>
  <si>
    <t xml:space="preserve"> 9.3</t>
  </si>
  <si>
    <t>10. Текущий ремонт</t>
  </si>
  <si>
    <t>10.1.</t>
  </si>
  <si>
    <t>10.2.</t>
  </si>
  <si>
    <t>10.3.</t>
  </si>
  <si>
    <t xml:space="preserve">            ИТОГО по п. 10 :</t>
  </si>
  <si>
    <t>11.Управление многоквартирным домом</t>
  </si>
  <si>
    <t>ремонт  7 подъезда после пожара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</si>
</sst>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/>
    </xf>
    <xf numFmtId="1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4" fillId="0" borderId="1" xfId="0" applyFont="1" applyBorder="1"/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wrapText="1"/>
    </xf>
    <xf numFmtId="2" fontId="4" fillId="0" borderId="1" xfId="2" applyNumberFormat="1" applyFont="1" applyFill="1" applyBorder="1" applyAlignment="1">
      <alignment wrapText="1"/>
    </xf>
    <xf numFmtId="2" fontId="2" fillId="0" borderId="0" xfId="1" applyNumberFormat="1" applyFont="1"/>
    <xf numFmtId="0" fontId="2" fillId="0" borderId="0" xfId="1" applyFont="1"/>
    <xf numFmtId="0" fontId="2" fillId="0" borderId="0" xfId="0" applyFont="1" applyBorder="1" applyAlignment="1">
      <alignment vertical="center"/>
    </xf>
    <xf numFmtId="2" fontId="4" fillId="0" borderId="1" xfId="2" applyNumberFormat="1" applyFont="1" applyBorder="1" applyAlignment="1">
      <alignment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4" fillId="0" borderId="1" xfId="0" applyFont="1" applyFill="1" applyBorder="1"/>
    <xf numFmtId="0" fontId="2" fillId="0" borderId="3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wrapText="1"/>
    </xf>
    <xf numFmtId="0" fontId="2" fillId="0" borderId="8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0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4"/>
  <sheetViews>
    <sheetView tabSelected="1" topLeftCell="A248" workbookViewId="0">
      <selection activeCell="F396" sqref="F396"/>
    </sheetView>
  </sheetViews>
  <sheetFormatPr defaultColWidth="13.33203125" defaultRowHeight="15.6"/>
  <cols>
    <col min="1" max="1" width="6.77734375" style="51" customWidth="1"/>
    <col min="2" max="2" width="82.44140625" style="52" customWidth="1"/>
    <col min="3" max="3" width="14.5546875" style="52" customWidth="1"/>
    <col min="4" max="200" width="9.109375" style="52" customWidth="1"/>
    <col min="201" max="201" width="5" style="52" customWidth="1"/>
    <col min="202" max="202" width="48.5546875" style="52" customWidth="1"/>
    <col min="203" max="220" width="9.33203125" style="52" customWidth="1"/>
    <col min="221" max="228" width="8.88671875" style="52" customWidth="1"/>
    <col min="229" max="255" width="9.109375" style="52" customWidth="1"/>
    <col min="256" max="16384" width="13.33203125" style="52"/>
  </cols>
  <sheetData>
    <row r="1" spans="1:2" s="30" customFormat="1" hidden="1">
      <c r="A1" s="72" t="s">
        <v>0</v>
      </c>
      <c r="B1" s="72"/>
    </row>
    <row r="2" spans="1:2" s="30" customFormat="1" hidden="1">
      <c r="A2" s="72" t="s">
        <v>1</v>
      </c>
      <c r="B2" s="72"/>
    </row>
    <row r="3" spans="1:2" s="30" customFormat="1" ht="16.2" hidden="1">
      <c r="A3" s="73" t="s">
        <v>2</v>
      </c>
      <c r="B3" s="73"/>
    </row>
    <row r="4" spans="1:2" s="30" customFormat="1" hidden="1">
      <c r="A4" s="31"/>
      <c r="B4" s="32"/>
    </row>
    <row r="5" spans="1:2" s="30" customFormat="1" hidden="1">
      <c r="A5" s="33"/>
      <c r="B5" s="34"/>
    </row>
    <row r="6" spans="1:2" s="30" customFormat="1" hidden="1">
      <c r="A6" s="33"/>
      <c r="B6" s="34"/>
    </row>
    <row r="7" spans="1:2" s="30" customFormat="1" hidden="1">
      <c r="A7" s="33"/>
      <c r="B7" s="34"/>
    </row>
    <row r="8" spans="1:2" s="30" customFormat="1" hidden="1">
      <c r="A8" s="35"/>
      <c r="B8" s="36"/>
    </row>
    <row r="9" spans="1:2" s="30" customFormat="1" hidden="1">
      <c r="A9" s="12">
        <v>1</v>
      </c>
      <c r="B9" s="12">
        <f>A9+1</f>
        <v>2</v>
      </c>
    </row>
    <row r="10" spans="1:2" s="30" customFormat="1" ht="16.2" hidden="1">
      <c r="A10" s="12"/>
      <c r="B10" s="5" t="s">
        <v>3</v>
      </c>
    </row>
    <row r="11" spans="1:2" s="30" customFormat="1" hidden="1">
      <c r="A11" s="4" t="s">
        <v>4</v>
      </c>
      <c r="B11" s="37" t="s">
        <v>5</v>
      </c>
    </row>
    <row r="12" spans="1:2" s="30" customFormat="1" hidden="1">
      <c r="A12" s="4" t="s">
        <v>6</v>
      </c>
      <c r="B12" s="37" t="s">
        <v>7</v>
      </c>
    </row>
    <row r="13" spans="1:2" s="30" customFormat="1" hidden="1">
      <c r="A13" s="12" t="s">
        <v>8</v>
      </c>
      <c r="B13" s="38" t="s">
        <v>9</v>
      </c>
    </row>
    <row r="14" spans="1:2" s="30" customFormat="1" hidden="1">
      <c r="A14" s="4" t="s">
        <v>10</v>
      </c>
      <c r="B14" s="37" t="s">
        <v>11</v>
      </c>
    </row>
    <row r="15" spans="1:2" s="30" customFormat="1" hidden="1">
      <c r="A15" s="4" t="s">
        <v>12</v>
      </c>
      <c r="B15" s="37" t="s">
        <v>13</v>
      </c>
    </row>
    <row r="16" spans="1:2" s="30" customFormat="1" hidden="1">
      <c r="A16" s="4"/>
      <c r="B16" s="37" t="s">
        <v>14</v>
      </c>
    </row>
    <row r="17" spans="1:2" s="30" customFormat="1" hidden="1">
      <c r="A17" s="4"/>
      <c r="B17" s="37" t="s">
        <v>15</v>
      </c>
    </row>
    <row r="18" spans="1:2" s="30" customFormat="1" hidden="1">
      <c r="A18" s="4" t="s">
        <v>16</v>
      </c>
      <c r="B18" s="37" t="s">
        <v>17</v>
      </c>
    </row>
    <row r="19" spans="1:2" s="30" customFormat="1" hidden="1">
      <c r="A19" s="4"/>
      <c r="B19" s="37" t="s">
        <v>18</v>
      </c>
    </row>
    <row r="20" spans="1:2" s="30" customFormat="1" hidden="1">
      <c r="A20" s="4" t="s">
        <v>19</v>
      </c>
      <c r="B20" s="37" t="s">
        <v>20</v>
      </c>
    </row>
    <row r="21" spans="1:2" s="30" customFormat="1" hidden="1">
      <c r="A21" s="4"/>
      <c r="B21" s="37" t="s">
        <v>21</v>
      </c>
    </row>
    <row r="22" spans="1:2" s="30" customFormat="1" hidden="1">
      <c r="A22" s="4"/>
      <c r="B22" s="37" t="s">
        <v>22</v>
      </c>
    </row>
    <row r="23" spans="1:2" s="30" customFormat="1" hidden="1">
      <c r="A23" s="4" t="s">
        <v>23</v>
      </c>
      <c r="B23" s="37" t="s">
        <v>24</v>
      </c>
    </row>
    <row r="24" spans="1:2" s="30" customFormat="1" hidden="1">
      <c r="A24" s="4" t="s">
        <v>25</v>
      </c>
      <c r="B24" s="37" t="s">
        <v>26</v>
      </c>
    </row>
    <row r="25" spans="1:2" s="30" customFormat="1" hidden="1">
      <c r="A25" s="4" t="s">
        <v>27</v>
      </c>
      <c r="B25" s="37" t="s">
        <v>28</v>
      </c>
    </row>
    <row r="26" spans="1:2" s="30" customFormat="1" hidden="1">
      <c r="A26" s="4" t="s">
        <v>29</v>
      </c>
      <c r="B26" s="13" t="s">
        <v>30</v>
      </c>
    </row>
    <row r="27" spans="1:2" s="30" customFormat="1" hidden="1">
      <c r="A27" s="4"/>
      <c r="B27" s="13" t="s">
        <v>31</v>
      </c>
    </row>
    <row r="28" spans="1:2" s="30" customFormat="1" hidden="1">
      <c r="A28" s="4"/>
      <c r="B28" s="13" t="s">
        <v>33</v>
      </c>
    </row>
    <row r="29" spans="1:2" s="30" customFormat="1" hidden="1">
      <c r="A29" s="4"/>
      <c r="B29" s="13" t="s">
        <v>34</v>
      </c>
    </row>
    <row r="30" spans="1:2" s="30" customFormat="1" hidden="1">
      <c r="A30" s="4"/>
      <c r="B30" s="13" t="s">
        <v>35</v>
      </c>
    </row>
    <row r="31" spans="1:2" s="30" customFormat="1" hidden="1">
      <c r="A31" s="4" t="s">
        <v>32</v>
      </c>
      <c r="B31" s="13" t="s">
        <v>36</v>
      </c>
    </row>
    <row r="32" spans="1:2" s="30" customFormat="1" hidden="1">
      <c r="A32" s="4" t="s">
        <v>37</v>
      </c>
      <c r="B32" s="13" t="s">
        <v>38</v>
      </c>
    </row>
    <row r="33" spans="1:3" s="30" customFormat="1" hidden="1">
      <c r="A33" s="4"/>
      <c r="B33" s="13" t="s">
        <v>39</v>
      </c>
    </row>
    <row r="34" spans="1:3" s="30" customFormat="1" hidden="1">
      <c r="A34" s="4"/>
      <c r="B34" s="13" t="s">
        <v>40</v>
      </c>
    </row>
    <row r="35" spans="1:3" s="30" customFormat="1" hidden="1">
      <c r="A35" s="4" t="s">
        <v>41</v>
      </c>
      <c r="B35" s="13" t="s">
        <v>42</v>
      </c>
    </row>
    <row r="36" spans="1:3" s="30" customFormat="1" hidden="1">
      <c r="A36" s="74"/>
      <c r="B36" s="74"/>
    </row>
    <row r="37" spans="1:3" s="41" customFormat="1">
      <c r="A37" s="71" t="s">
        <v>270</v>
      </c>
      <c r="B37" s="71"/>
      <c r="C37" s="40"/>
    </row>
    <row r="38" spans="1:3" s="41" customFormat="1">
      <c r="A38" s="71" t="s">
        <v>268</v>
      </c>
      <c r="B38" s="71"/>
      <c r="C38" s="40"/>
    </row>
    <row r="39" spans="1:3" s="41" customFormat="1">
      <c r="A39" s="71" t="s">
        <v>269</v>
      </c>
      <c r="B39" s="71"/>
      <c r="C39" s="40"/>
    </row>
    <row r="40" spans="1:3" s="41" customFormat="1">
      <c r="A40" s="39"/>
      <c r="B40" s="39"/>
      <c r="C40" s="40"/>
    </row>
    <row r="41" spans="1:3" s="41" customFormat="1" ht="16.2">
      <c r="A41" s="1"/>
      <c r="B41" s="2" t="s">
        <v>271</v>
      </c>
      <c r="C41" s="3">
        <v>138449.51430999965</v>
      </c>
    </row>
    <row r="42" spans="1:3" s="42" customFormat="1">
      <c r="A42" s="4"/>
      <c r="B42" s="29" t="s">
        <v>278</v>
      </c>
      <c r="C42" s="6"/>
    </row>
    <row r="43" spans="1:3" s="42" customFormat="1">
      <c r="A43" s="4" t="s">
        <v>43</v>
      </c>
      <c r="B43" s="7" t="s">
        <v>44</v>
      </c>
      <c r="C43" s="8">
        <v>110194.98879999999</v>
      </c>
    </row>
    <row r="44" spans="1:3" s="42" customFormat="1">
      <c r="A44" s="4"/>
      <c r="B44" s="7" t="s">
        <v>45</v>
      </c>
      <c r="C44" s="8">
        <v>169531.24800000002</v>
      </c>
    </row>
    <row r="45" spans="1:3" s="42" customFormat="1">
      <c r="A45" s="4" t="s">
        <v>46</v>
      </c>
      <c r="B45" s="7" t="s">
        <v>47</v>
      </c>
      <c r="C45" s="8">
        <v>69855.571199999991</v>
      </c>
    </row>
    <row r="46" spans="1:3" s="42" customFormat="1">
      <c r="A46" s="4"/>
      <c r="B46" s="7" t="s">
        <v>48</v>
      </c>
      <c r="C46" s="8">
        <v>198382.87199999997</v>
      </c>
    </row>
    <row r="47" spans="1:3" s="42" customFormat="1" ht="31.2">
      <c r="A47" s="4" t="s">
        <v>49</v>
      </c>
      <c r="B47" s="7" t="s">
        <v>50</v>
      </c>
      <c r="C47" s="8">
        <v>45462.4784</v>
      </c>
    </row>
    <row r="48" spans="1:3" s="42" customFormat="1">
      <c r="A48" s="4" t="s">
        <v>51</v>
      </c>
      <c r="B48" s="7" t="s">
        <v>52</v>
      </c>
      <c r="C48" s="8">
        <v>8110.2584000000006</v>
      </c>
    </row>
    <row r="49" spans="1:3" s="42" customFormat="1">
      <c r="A49" s="4" t="s">
        <v>279</v>
      </c>
      <c r="B49" s="7" t="s">
        <v>53</v>
      </c>
      <c r="C49" s="8">
        <v>136800</v>
      </c>
    </row>
    <row r="50" spans="1:3" s="42" customFormat="1">
      <c r="A50" s="4" t="s">
        <v>280</v>
      </c>
      <c r="B50" s="7" t="s">
        <v>54</v>
      </c>
      <c r="C50" s="8">
        <v>33325</v>
      </c>
    </row>
    <row r="51" spans="1:3" s="42" customFormat="1">
      <c r="A51" s="4"/>
      <c r="B51" s="10" t="s">
        <v>55</v>
      </c>
      <c r="C51" s="11">
        <f>SUM(C43:C50)</f>
        <v>771662.41680000001</v>
      </c>
    </row>
    <row r="52" spans="1:3" s="42" customFormat="1">
      <c r="A52" s="4"/>
      <c r="B52" s="67" t="s">
        <v>56</v>
      </c>
      <c r="C52" s="8"/>
    </row>
    <row r="53" spans="1:3" s="42" customFormat="1">
      <c r="A53" s="4" t="s">
        <v>57</v>
      </c>
      <c r="B53" s="7" t="s">
        <v>58</v>
      </c>
      <c r="C53" s="8">
        <v>27405</v>
      </c>
    </row>
    <row r="54" spans="1:3" s="42" customFormat="1">
      <c r="A54" s="4" t="s">
        <v>59</v>
      </c>
      <c r="B54" s="7" t="s">
        <v>60</v>
      </c>
      <c r="C54" s="8">
        <v>18174.423000000003</v>
      </c>
    </row>
    <row r="55" spans="1:3" s="42" customFormat="1">
      <c r="A55" s="4" t="s">
        <v>61</v>
      </c>
      <c r="B55" s="7" t="s">
        <v>62</v>
      </c>
      <c r="C55" s="8">
        <v>78275.181600000011</v>
      </c>
    </row>
    <row r="56" spans="1:3" s="42" customFormat="1">
      <c r="A56" s="4" t="s">
        <v>63</v>
      </c>
      <c r="B56" s="7" t="s">
        <v>64</v>
      </c>
      <c r="C56" s="8">
        <v>0</v>
      </c>
    </row>
    <row r="57" spans="1:3" s="42" customFormat="1">
      <c r="A57" s="4" t="s">
        <v>65</v>
      </c>
      <c r="B57" s="7" t="s">
        <v>66</v>
      </c>
      <c r="C57" s="8">
        <v>7373.7500000000009</v>
      </c>
    </row>
    <row r="58" spans="1:3" s="42" customFormat="1">
      <c r="A58" s="4" t="s">
        <v>67</v>
      </c>
      <c r="B58" s="7" t="s">
        <v>68</v>
      </c>
      <c r="C58" s="8">
        <v>340.8</v>
      </c>
    </row>
    <row r="59" spans="1:3" s="42" customFormat="1">
      <c r="A59" s="4"/>
      <c r="B59" s="10" t="s">
        <v>69</v>
      </c>
      <c r="C59" s="11">
        <f>SUM(C53:C58)</f>
        <v>131569.15460000001</v>
      </c>
    </row>
    <row r="60" spans="1:3" s="42" customFormat="1">
      <c r="A60" s="4"/>
      <c r="B60" s="29" t="s">
        <v>281</v>
      </c>
      <c r="C60" s="8"/>
    </row>
    <row r="61" spans="1:3" s="42" customFormat="1">
      <c r="A61" s="4" t="s">
        <v>80</v>
      </c>
      <c r="B61" s="7" t="s">
        <v>70</v>
      </c>
      <c r="C61" s="8">
        <v>38616.825000000004</v>
      </c>
    </row>
    <row r="62" spans="1:3" s="42" customFormat="1">
      <c r="A62" s="9" t="s">
        <v>282</v>
      </c>
      <c r="B62" s="7" t="s">
        <v>71</v>
      </c>
      <c r="C62" s="8">
        <v>7592.6900000000014</v>
      </c>
    </row>
    <row r="63" spans="1:3" s="42" customFormat="1">
      <c r="A63" s="9" t="s">
        <v>283</v>
      </c>
      <c r="B63" s="7" t="s">
        <v>72</v>
      </c>
      <c r="C63" s="8">
        <v>22187.68</v>
      </c>
    </row>
    <row r="64" spans="1:3" s="42" customFormat="1">
      <c r="A64" s="9" t="s">
        <v>284</v>
      </c>
      <c r="B64" s="7" t="s">
        <v>73</v>
      </c>
      <c r="C64" s="8">
        <v>10427.84</v>
      </c>
    </row>
    <row r="65" spans="1:3" s="42" customFormat="1">
      <c r="A65" s="9"/>
      <c r="B65" s="7" t="s">
        <v>74</v>
      </c>
      <c r="C65" s="8">
        <v>72168.375999999989</v>
      </c>
    </row>
    <row r="66" spans="1:3" s="42" customFormat="1">
      <c r="A66" s="9"/>
      <c r="B66" s="7" t="s">
        <v>75</v>
      </c>
      <c r="C66" s="8">
        <v>66305.602999999988</v>
      </c>
    </row>
    <row r="67" spans="1:3" s="42" customFormat="1" ht="31.2">
      <c r="A67" s="4" t="s">
        <v>285</v>
      </c>
      <c r="B67" s="7" t="s">
        <v>76</v>
      </c>
      <c r="C67" s="8">
        <v>1030.6399999999999</v>
      </c>
    </row>
    <row r="68" spans="1:3" s="42" customFormat="1" ht="31.2">
      <c r="A68" s="4" t="s">
        <v>287</v>
      </c>
      <c r="B68" s="7" t="s">
        <v>77</v>
      </c>
      <c r="C68" s="8">
        <v>29194.3197</v>
      </c>
    </row>
    <row r="69" spans="1:3" s="42" customFormat="1">
      <c r="A69" s="4" t="s">
        <v>286</v>
      </c>
      <c r="B69" s="7" t="s">
        <v>78</v>
      </c>
      <c r="C69" s="8">
        <v>67295.616000000009</v>
      </c>
    </row>
    <row r="70" spans="1:3" s="42" customFormat="1">
      <c r="A70" s="4"/>
      <c r="B70" s="10" t="s">
        <v>79</v>
      </c>
      <c r="C70" s="11">
        <f>SUM(C61:C69)</f>
        <v>314819.58970000001</v>
      </c>
    </row>
    <row r="71" spans="1:3" s="42" customFormat="1">
      <c r="A71" s="4"/>
      <c r="B71" s="29" t="s">
        <v>288</v>
      </c>
      <c r="C71" s="8"/>
    </row>
    <row r="72" spans="1:3" s="42" customFormat="1" ht="31.2">
      <c r="A72" s="4" t="s">
        <v>88</v>
      </c>
      <c r="B72" s="7" t="s">
        <v>81</v>
      </c>
      <c r="C72" s="8">
        <v>0</v>
      </c>
    </row>
    <row r="73" spans="1:3" s="42" customFormat="1" ht="16.5" customHeight="1">
      <c r="A73" s="4"/>
      <c r="B73" s="7" t="s">
        <v>82</v>
      </c>
      <c r="C73" s="8">
        <v>191155.33125000002</v>
      </c>
    </row>
    <row r="74" spans="1:3" s="42" customFormat="1" ht="17.25" customHeight="1">
      <c r="A74" s="4"/>
      <c r="B74" s="7" t="s">
        <v>83</v>
      </c>
      <c r="C74" s="8">
        <v>111392.82</v>
      </c>
    </row>
    <row r="75" spans="1:3" s="42" customFormat="1" ht="14.25" customHeight="1">
      <c r="A75" s="4"/>
      <c r="B75" s="7" t="s">
        <v>84</v>
      </c>
      <c r="C75" s="8">
        <v>4234.2300000000005</v>
      </c>
    </row>
    <row r="76" spans="1:3" s="42" customFormat="1" ht="15.75" customHeight="1">
      <c r="A76" s="4"/>
      <c r="B76" s="7" t="s">
        <v>85</v>
      </c>
      <c r="C76" s="8">
        <v>58986.080999999998</v>
      </c>
    </row>
    <row r="77" spans="1:3" s="42" customFormat="1" ht="13.5" customHeight="1">
      <c r="A77" s="4"/>
      <c r="B77" s="7" t="s">
        <v>86</v>
      </c>
      <c r="C77" s="8">
        <v>31691.52</v>
      </c>
    </row>
    <row r="78" spans="1:3" s="42" customFormat="1">
      <c r="A78" s="4" t="s">
        <v>289</v>
      </c>
      <c r="B78" s="7" t="s">
        <v>87</v>
      </c>
      <c r="C78" s="8">
        <v>10002.51</v>
      </c>
    </row>
    <row r="79" spans="1:3" s="42" customFormat="1">
      <c r="A79" s="4"/>
      <c r="B79" s="10" t="s">
        <v>94</v>
      </c>
      <c r="C79" s="11">
        <f>SUM(C73:C78)</f>
        <v>407462.49225000001</v>
      </c>
    </row>
    <row r="80" spans="1:3" s="42" customFormat="1">
      <c r="A80" s="4"/>
      <c r="B80" s="29" t="s">
        <v>290</v>
      </c>
      <c r="C80" s="8"/>
    </row>
    <row r="81" spans="1:3" s="42" customFormat="1" ht="46.8">
      <c r="A81" s="4" t="s">
        <v>291</v>
      </c>
      <c r="B81" s="7" t="s">
        <v>89</v>
      </c>
      <c r="C81" s="8">
        <v>34965.227999999996</v>
      </c>
    </row>
    <row r="82" spans="1:3" s="42" customFormat="1" ht="31.2">
      <c r="A82" s="4" t="s">
        <v>292</v>
      </c>
      <c r="B82" s="7" t="s">
        <v>90</v>
      </c>
      <c r="C82" s="8">
        <v>142815.71999999997</v>
      </c>
    </row>
    <row r="83" spans="1:3" s="42" customFormat="1" ht="31.2">
      <c r="A83" s="4" t="s">
        <v>293</v>
      </c>
      <c r="B83" s="7" t="s">
        <v>91</v>
      </c>
      <c r="C83" s="8">
        <v>107850.49199999998</v>
      </c>
    </row>
    <row r="84" spans="1:3" s="42" customFormat="1">
      <c r="A84" s="4" t="s">
        <v>294</v>
      </c>
      <c r="B84" s="7" t="s">
        <v>92</v>
      </c>
      <c r="C84" s="8">
        <v>7961.8012499999995</v>
      </c>
    </row>
    <row r="85" spans="1:3" s="42" customFormat="1" ht="31.2">
      <c r="A85" s="4" t="s">
        <v>295</v>
      </c>
      <c r="B85" s="7" t="s">
        <v>93</v>
      </c>
      <c r="C85" s="8">
        <v>92419.827999999994</v>
      </c>
    </row>
    <row r="86" spans="1:3" s="42" customFormat="1">
      <c r="A86" s="4"/>
      <c r="B86" s="10" t="s">
        <v>96</v>
      </c>
      <c r="C86" s="11">
        <f>SUM(C81:C85)</f>
        <v>386013.06924999994</v>
      </c>
    </row>
    <row r="87" spans="1:3" s="42" customFormat="1" ht="31.2">
      <c r="A87" s="12"/>
      <c r="B87" s="10" t="s">
        <v>296</v>
      </c>
      <c r="C87" s="8">
        <v>200926.94399999996</v>
      </c>
    </row>
    <row r="88" spans="1:3" s="42" customFormat="1">
      <c r="A88" s="4" t="s">
        <v>297</v>
      </c>
      <c r="B88" s="7" t="s">
        <v>95</v>
      </c>
      <c r="C88" s="8">
        <v>56141.351999999992</v>
      </c>
    </row>
    <row r="89" spans="1:3" s="42" customFormat="1">
      <c r="A89" s="12"/>
      <c r="B89" s="10" t="s">
        <v>298</v>
      </c>
      <c r="C89" s="11">
        <f>SUM(C87:C88)</f>
        <v>257068.29599999994</v>
      </c>
    </row>
    <row r="90" spans="1:3" s="42" customFormat="1">
      <c r="A90" s="12"/>
      <c r="B90" s="10" t="s">
        <v>299</v>
      </c>
      <c r="C90" s="11">
        <v>2023.0200000000002</v>
      </c>
    </row>
    <row r="91" spans="1:3" s="42" customFormat="1">
      <c r="A91" s="12"/>
      <c r="B91" s="10" t="s">
        <v>300</v>
      </c>
      <c r="C91" s="11">
        <v>4046.0400000000004</v>
      </c>
    </row>
    <row r="92" spans="1:3" s="42" customFormat="1">
      <c r="A92" s="4" t="s">
        <v>301</v>
      </c>
      <c r="B92" s="7" t="s">
        <v>97</v>
      </c>
      <c r="C92" s="8"/>
    </row>
    <row r="93" spans="1:3" s="42" customFormat="1">
      <c r="A93" s="12"/>
      <c r="B93" s="10" t="s">
        <v>302</v>
      </c>
      <c r="C93" s="8"/>
    </row>
    <row r="94" spans="1:3" s="42" customFormat="1">
      <c r="A94" s="4" t="s">
        <v>303</v>
      </c>
      <c r="B94" s="7" t="s">
        <v>98</v>
      </c>
      <c r="C94" s="8">
        <v>9600.24</v>
      </c>
    </row>
    <row r="95" spans="1:3" s="42" customFormat="1">
      <c r="A95" s="4" t="s">
        <v>304</v>
      </c>
      <c r="B95" s="7" t="s">
        <v>99</v>
      </c>
      <c r="C95" s="8">
        <v>7233.9600000000009</v>
      </c>
    </row>
    <row r="96" spans="1:3" s="42" customFormat="1" ht="31.2">
      <c r="A96" s="4"/>
      <c r="B96" s="13" t="s">
        <v>100</v>
      </c>
      <c r="C96" s="8">
        <v>7043.159999999998</v>
      </c>
    </row>
    <row r="97" spans="1:3" s="42" customFormat="1" ht="31.2">
      <c r="A97" s="4"/>
      <c r="B97" s="13" t="s">
        <v>101</v>
      </c>
      <c r="C97" s="8">
        <v>7043.159999999998</v>
      </c>
    </row>
    <row r="98" spans="1:3" s="42" customFormat="1" ht="31.2">
      <c r="A98" s="4"/>
      <c r="B98" s="13" t="s">
        <v>102</v>
      </c>
      <c r="C98" s="8">
        <v>21129.48</v>
      </c>
    </row>
    <row r="99" spans="1:3" s="42" customFormat="1">
      <c r="A99" s="4" t="s">
        <v>305</v>
      </c>
      <c r="B99" s="7" t="s">
        <v>103</v>
      </c>
      <c r="C99" s="8">
        <v>46359.839999999997</v>
      </c>
    </row>
    <row r="100" spans="1:3" s="42" customFormat="1">
      <c r="A100" s="4"/>
      <c r="B100" s="10" t="s">
        <v>266</v>
      </c>
      <c r="C100" s="11">
        <f>SUM(C94:C99)</f>
        <v>98409.84</v>
      </c>
    </row>
    <row r="101" spans="1:3" s="43" customFormat="1">
      <c r="A101" s="14"/>
      <c r="B101" s="16" t="s">
        <v>306</v>
      </c>
      <c r="C101" s="15"/>
    </row>
    <row r="102" spans="1:3" s="43" customFormat="1">
      <c r="A102" s="14" t="s">
        <v>307</v>
      </c>
      <c r="B102" s="16" t="s">
        <v>104</v>
      </c>
      <c r="C102" s="15">
        <v>0</v>
      </c>
    </row>
    <row r="103" spans="1:3" s="43" customFormat="1">
      <c r="A103" s="7"/>
      <c r="B103" s="17" t="s">
        <v>105</v>
      </c>
      <c r="C103" s="15">
        <v>370.31</v>
      </c>
    </row>
    <row r="104" spans="1:3" s="43" customFormat="1" hidden="1">
      <c r="A104" s="17"/>
      <c r="B104" s="18"/>
      <c r="C104" s="15">
        <v>0</v>
      </c>
    </row>
    <row r="105" spans="1:3" s="43" customFormat="1" hidden="1">
      <c r="A105" s="19"/>
      <c r="B105" s="17"/>
      <c r="C105" s="15">
        <v>0</v>
      </c>
    </row>
    <row r="106" spans="1:3" s="43" customFormat="1" hidden="1">
      <c r="A106" s="19"/>
      <c r="B106" s="17"/>
      <c r="C106" s="15">
        <v>0</v>
      </c>
    </row>
    <row r="107" spans="1:3" s="43" customFormat="1" hidden="1">
      <c r="A107" s="14"/>
      <c r="B107" s="17"/>
      <c r="C107" s="15">
        <v>0</v>
      </c>
    </row>
    <row r="108" spans="1:3" s="43" customFormat="1" hidden="1">
      <c r="A108" s="14"/>
      <c r="B108" s="17"/>
      <c r="C108" s="15">
        <v>0</v>
      </c>
    </row>
    <row r="109" spans="1:3" s="43" customFormat="1" hidden="1">
      <c r="A109" s="14"/>
      <c r="B109" s="17"/>
      <c r="C109" s="15">
        <v>0</v>
      </c>
    </row>
    <row r="110" spans="1:3" s="43" customFormat="1" hidden="1">
      <c r="A110" s="14"/>
      <c r="B110" s="17"/>
      <c r="C110" s="15">
        <v>0</v>
      </c>
    </row>
    <row r="111" spans="1:3" s="43" customFormat="1" hidden="1">
      <c r="A111" s="14"/>
      <c r="B111" s="17"/>
      <c r="C111" s="15">
        <v>0</v>
      </c>
    </row>
    <row r="112" spans="1:3" s="43" customFormat="1" hidden="1">
      <c r="A112" s="7"/>
      <c r="B112" s="17"/>
      <c r="C112" s="15">
        <v>0</v>
      </c>
    </row>
    <row r="113" spans="1:3" s="43" customFormat="1" ht="26.25" hidden="1" customHeight="1">
      <c r="A113" s="7"/>
      <c r="B113" s="17"/>
      <c r="C113" s="15">
        <v>0</v>
      </c>
    </row>
    <row r="114" spans="1:3" s="43" customFormat="1" hidden="1">
      <c r="A114" s="7"/>
      <c r="B114" s="17"/>
      <c r="C114" s="15">
        <v>0</v>
      </c>
    </row>
    <row r="115" spans="1:3" s="43" customFormat="1" hidden="1">
      <c r="A115" s="7"/>
      <c r="B115" s="17"/>
      <c r="C115" s="15">
        <v>0</v>
      </c>
    </row>
    <row r="116" spans="1:3" s="43" customFormat="1" hidden="1">
      <c r="A116" s="7"/>
      <c r="B116" s="17"/>
      <c r="C116" s="15">
        <v>0</v>
      </c>
    </row>
    <row r="117" spans="1:3" s="43" customFormat="1" hidden="1">
      <c r="A117" s="7"/>
      <c r="B117" s="17"/>
      <c r="C117" s="15">
        <v>0</v>
      </c>
    </row>
    <row r="118" spans="1:3" s="43" customFormat="1" hidden="1">
      <c r="A118" s="7"/>
      <c r="B118" s="20"/>
      <c r="C118" s="15">
        <v>0</v>
      </c>
    </row>
    <row r="119" spans="1:3" s="43" customFormat="1" hidden="1">
      <c r="A119" s="21"/>
      <c r="B119" s="22"/>
      <c r="C119" s="15">
        <v>0</v>
      </c>
    </row>
    <row r="120" spans="1:3" s="43" customFormat="1" hidden="1">
      <c r="A120" s="21"/>
      <c r="B120" s="22"/>
      <c r="C120" s="15">
        <v>0</v>
      </c>
    </row>
    <row r="121" spans="1:3" s="43" customFormat="1" hidden="1">
      <c r="A121" s="21"/>
      <c r="B121" s="23"/>
      <c r="C121" s="15">
        <v>0</v>
      </c>
    </row>
    <row r="122" spans="1:3" s="43" customFormat="1" hidden="1">
      <c r="A122" s="21"/>
      <c r="B122" s="20"/>
      <c r="C122" s="15">
        <v>0</v>
      </c>
    </row>
    <row r="123" spans="1:3" s="43" customFormat="1" hidden="1">
      <c r="A123" s="21"/>
      <c r="B123" s="20"/>
      <c r="C123" s="15">
        <v>0</v>
      </c>
    </row>
    <row r="124" spans="1:3" s="43" customFormat="1" hidden="1">
      <c r="A124" s="21"/>
      <c r="B124" s="20"/>
      <c r="C124" s="15">
        <v>0</v>
      </c>
    </row>
    <row r="125" spans="1:3" s="43" customFormat="1" hidden="1">
      <c r="A125" s="7"/>
      <c r="B125" s="22"/>
      <c r="C125" s="15">
        <v>0</v>
      </c>
    </row>
    <row r="126" spans="1:3" s="43" customFormat="1" hidden="1">
      <c r="A126" s="7"/>
      <c r="B126" s="22"/>
      <c r="C126" s="15">
        <v>0</v>
      </c>
    </row>
    <row r="127" spans="1:3" s="43" customFormat="1" hidden="1">
      <c r="A127" s="7"/>
      <c r="B127" s="22"/>
      <c r="C127" s="15">
        <v>0</v>
      </c>
    </row>
    <row r="128" spans="1:3" s="43" customFormat="1" hidden="1">
      <c r="A128" s="7"/>
      <c r="B128" s="22"/>
      <c r="C128" s="15">
        <v>0</v>
      </c>
    </row>
    <row r="129" spans="1:3" s="43" customFormat="1" hidden="1">
      <c r="A129" s="7"/>
      <c r="B129" s="22"/>
      <c r="C129" s="15">
        <v>0</v>
      </c>
    </row>
    <row r="130" spans="1:3" s="43" customFormat="1" hidden="1">
      <c r="A130" s="7"/>
      <c r="B130" s="22"/>
      <c r="C130" s="15">
        <v>0</v>
      </c>
    </row>
    <row r="131" spans="1:3" s="43" customFormat="1" hidden="1">
      <c r="A131" s="7"/>
      <c r="B131" s="7"/>
      <c r="C131" s="15">
        <v>0</v>
      </c>
    </row>
    <row r="132" spans="1:3" s="43" customFormat="1" hidden="1">
      <c r="A132" s="7"/>
      <c r="B132" s="7"/>
      <c r="C132" s="15">
        <v>0</v>
      </c>
    </row>
    <row r="133" spans="1:3" s="43" customFormat="1" hidden="1">
      <c r="A133" s="7"/>
      <c r="B133" s="7"/>
      <c r="C133" s="15">
        <v>0</v>
      </c>
    </row>
    <row r="134" spans="1:3" s="43" customFormat="1" ht="31.2">
      <c r="A134" s="17"/>
      <c r="B134" s="18" t="s">
        <v>106</v>
      </c>
      <c r="C134" s="15">
        <v>0</v>
      </c>
    </row>
    <row r="135" spans="1:3" s="43" customFormat="1">
      <c r="A135" s="19"/>
      <c r="B135" s="17" t="s">
        <v>107</v>
      </c>
      <c r="C135" s="15">
        <v>4224.0599999999995</v>
      </c>
    </row>
    <row r="136" spans="1:3" s="43" customFormat="1">
      <c r="A136" s="19"/>
      <c r="B136" s="17" t="s">
        <v>108</v>
      </c>
      <c r="C136" s="15">
        <v>4720.68</v>
      </c>
    </row>
    <row r="137" spans="1:3" s="43" customFormat="1">
      <c r="A137" s="19"/>
      <c r="B137" s="17" t="s">
        <v>109</v>
      </c>
      <c r="C137" s="15">
        <v>2360.34</v>
      </c>
    </row>
    <row r="138" spans="1:3" s="43" customFormat="1">
      <c r="A138" s="19"/>
      <c r="B138" s="17" t="s">
        <v>110</v>
      </c>
      <c r="C138" s="15">
        <v>396.58</v>
      </c>
    </row>
    <row r="139" spans="1:3" s="43" customFormat="1">
      <c r="A139" s="19"/>
      <c r="B139" s="17" t="s">
        <v>111</v>
      </c>
      <c r="C139" s="15">
        <v>315.65700000000004</v>
      </c>
    </row>
    <row r="140" spans="1:3" s="43" customFormat="1">
      <c r="A140" s="19"/>
      <c r="B140" s="17" t="s">
        <v>112</v>
      </c>
      <c r="C140" s="15">
        <v>175.36500000000001</v>
      </c>
    </row>
    <row r="141" spans="1:3" s="43" customFormat="1">
      <c r="A141" s="19"/>
      <c r="B141" s="17" t="s">
        <v>113</v>
      </c>
      <c r="C141" s="15">
        <v>105.21900000000001</v>
      </c>
    </row>
    <row r="142" spans="1:3" s="43" customFormat="1" ht="31.2">
      <c r="A142" s="19"/>
      <c r="B142" s="17" t="s">
        <v>114</v>
      </c>
      <c r="C142" s="15">
        <v>519.05999999999995</v>
      </c>
    </row>
    <row r="143" spans="1:3" s="43" customFormat="1">
      <c r="A143" s="19"/>
      <c r="B143" s="17" t="s">
        <v>115</v>
      </c>
      <c r="C143" s="15">
        <v>110</v>
      </c>
    </row>
    <row r="144" spans="1:3" s="43" customFormat="1">
      <c r="A144" s="19"/>
      <c r="B144" s="17" t="s">
        <v>116</v>
      </c>
      <c r="C144" s="15">
        <v>259.52999999999997</v>
      </c>
    </row>
    <row r="145" spans="1:3" s="43" customFormat="1">
      <c r="A145" s="17"/>
      <c r="B145" s="17" t="s">
        <v>117</v>
      </c>
      <c r="C145" s="15">
        <v>259.52999999999997</v>
      </c>
    </row>
    <row r="146" spans="1:3" s="43" customFormat="1">
      <c r="A146" s="17"/>
      <c r="B146" s="17" t="s">
        <v>118</v>
      </c>
      <c r="C146" s="15">
        <v>1465.66</v>
      </c>
    </row>
    <row r="147" spans="1:3" s="43" customFormat="1" ht="31.2">
      <c r="A147" s="17"/>
      <c r="B147" s="17" t="s">
        <v>119</v>
      </c>
      <c r="C147" s="15">
        <v>4958.68</v>
      </c>
    </row>
    <row r="148" spans="1:3" s="43" customFormat="1">
      <c r="A148" s="17"/>
      <c r="B148" s="17" t="s">
        <v>120</v>
      </c>
      <c r="C148" s="15">
        <v>2160</v>
      </c>
    </row>
    <row r="149" spans="1:3" s="43" customFormat="1">
      <c r="A149" s="17"/>
      <c r="B149" s="17" t="s">
        <v>121</v>
      </c>
      <c r="C149" s="15">
        <v>0</v>
      </c>
    </row>
    <row r="150" spans="1:3" s="43" customFormat="1" ht="31.2">
      <c r="A150" s="17"/>
      <c r="B150" s="17" t="s">
        <v>122</v>
      </c>
      <c r="C150" s="15">
        <v>0</v>
      </c>
    </row>
    <row r="151" spans="1:3" s="43" customFormat="1">
      <c r="A151" s="17"/>
      <c r="B151" s="17" t="s">
        <v>123</v>
      </c>
      <c r="C151" s="15">
        <v>1465.66</v>
      </c>
    </row>
    <row r="152" spans="1:3" s="43" customFormat="1" ht="31.2">
      <c r="A152" s="17"/>
      <c r="B152" s="17" t="s">
        <v>124</v>
      </c>
      <c r="C152" s="15">
        <v>3858.03</v>
      </c>
    </row>
    <row r="153" spans="1:3" s="43" customFormat="1" ht="31.2">
      <c r="A153" s="14" t="s">
        <v>308</v>
      </c>
      <c r="B153" s="16" t="s">
        <v>125</v>
      </c>
      <c r="C153" s="15">
        <v>0</v>
      </c>
    </row>
    <row r="154" spans="1:3" s="43" customFormat="1">
      <c r="A154" s="14"/>
      <c r="B154" s="18" t="s">
        <v>126</v>
      </c>
      <c r="C154" s="15">
        <v>0</v>
      </c>
    </row>
    <row r="155" spans="1:3" s="43" customFormat="1">
      <c r="A155" s="14"/>
      <c r="B155" s="17" t="s">
        <v>127</v>
      </c>
      <c r="C155" s="15">
        <v>184.4</v>
      </c>
    </row>
    <row r="156" spans="1:3" s="43" customFormat="1">
      <c r="A156" s="14"/>
      <c r="B156" s="17" t="s">
        <v>128</v>
      </c>
      <c r="C156" s="15">
        <v>1419.74</v>
      </c>
    </row>
    <row r="157" spans="1:3" s="43" customFormat="1">
      <c r="A157" s="14"/>
      <c r="B157" s="17" t="s">
        <v>129</v>
      </c>
      <c r="C157" s="15">
        <v>739.64</v>
      </c>
    </row>
    <row r="158" spans="1:3" s="43" customFormat="1">
      <c r="A158" s="14"/>
      <c r="B158" s="17" t="s">
        <v>130</v>
      </c>
      <c r="C158" s="15">
        <v>514.24</v>
      </c>
    </row>
    <row r="159" spans="1:3" s="43" customFormat="1">
      <c r="A159" s="14"/>
      <c r="B159" s="17" t="s">
        <v>131</v>
      </c>
      <c r="C159" s="15">
        <v>202.26</v>
      </c>
    </row>
    <row r="160" spans="1:3" s="43" customFormat="1">
      <c r="A160" s="14"/>
      <c r="B160" s="17" t="s">
        <v>132</v>
      </c>
      <c r="C160" s="15">
        <v>0</v>
      </c>
    </row>
    <row r="161" spans="1:3" s="43" customFormat="1">
      <c r="A161" s="14"/>
      <c r="B161" s="17" t="s">
        <v>133</v>
      </c>
      <c r="C161" s="15">
        <v>0</v>
      </c>
    </row>
    <row r="162" spans="1:3" s="43" customFormat="1">
      <c r="A162" s="14"/>
      <c r="B162" s="17" t="s">
        <v>134</v>
      </c>
      <c r="C162" s="15">
        <v>16700</v>
      </c>
    </row>
    <row r="163" spans="1:3" s="43" customFormat="1">
      <c r="A163" s="14"/>
      <c r="B163" s="17" t="s">
        <v>135</v>
      </c>
      <c r="C163" s="15">
        <v>803.28</v>
      </c>
    </row>
    <row r="164" spans="1:3" s="43" customFormat="1" ht="26.25" customHeight="1">
      <c r="A164" s="14"/>
      <c r="B164" s="17" t="s">
        <v>136</v>
      </c>
      <c r="C164" s="15">
        <v>0</v>
      </c>
    </row>
    <row r="165" spans="1:3" s="43" customFormat="1">
      <c r="A165" s="17"/>
      <c r="B165" s="17" t="s">
        <v>137</v>
      </c>
      <c r="C165" s="15">
        <v>0</v>
      </c>
    </row>
    <row r="166" spans="1:3" s="43" customFormat="1">
      <c r="A166" s="17"/>
      <c r="B166" s="18" t="s">
        <v>138</v>
      </c>
      <c r="C166" s="15">
        <v>0</v>
      </c>
    </row>
    <row r="167" spans="1:3" s="43" customFormat="1" ht="26.25" customHeight="1">
      <c r="A167" s="19"/>
      <c r="B167" s="17" t="s">
        <v>139</v>
      </c>
      <c r="C167" s="15">
        <v>200.26</v>
      </c>
    </row>
    <row r="168" spans="1:3" s="43" customFormat="1">
      <c r="A168" s="19"/>
      <c r="B168" s="17" t="s">
        <v>140</v>
      </c>
      <c r="C168" s="15">
        <v>770.92</v>
      </c>
    </row>
    <row r="169" spans="1:3" s="43" customFormat="1">
      <c r="A169" s="19"/>
      <c r="B169" s="17" t="s">
        <v>141</v>
      </c>
      <c r="C169" s="15">
        <v>296</v>
      </c>
    </row>
    <row r="170" spans="1:3" s="43" customFormat="1">
      <c r="A170" s="19"/>
      <c r="B170" s="17" t="s">
        <v>142</v>
      </c>
      <c r="C170" s="15">
        <v>526.09999999999991</v>
      </c>
    </row>
    <row r="171" spans="1:3" s="43" customFormat="1">
      <c r="A171" s="19"/>
      <c r="B171" s="17" t="s">
        <v>143</v>
      </c>
      <c r="C171" s="15">
        <v>21.965000000000003</v>
      </c>
    </row>
    <row r="172" spans="1:3" s="43" customFormat="1">
      <c r="A172" s="19"/>
      <c r="B172" s="17" t="s">
        <v>144</v>
      </c>
      <c r="C172" s="15">
        <v>1993.92</v>
      </c>
    </row>
    <row r="173" spans="1:3" s="43" customFormat="1" ht="31.2">
      <c r="A173" s="19"/>
      <c r="B173" s="17" t="s">
        <v>145</v>
      </c>
      <c r="C173" s="15">
        <v>87.860000000000014</v>
      </c>
    </row>
    <row r="174" spans="1:3" s="43" customFormat="1">
      <c r="A174" s="19"/>
      <c r="B174" s="17" t="s">
        <v>146</v>
      </c>
      <c r="C174" s="15">
        <v>996.96</v>
      </c>
    </row>
    <row r="175" spans="1:3" s="43" customFormat="1" ht="31.2">
      <c r="A175" s="19"/>
      <c r="B175" s="17" t="s">
        <v>147</v>
      </c>
      <c r="C175" s="15">
        <v>43.930000000000007</v>
      </c>
    </row>
    <row r="176" spans="1:3" s="43" customFormat="1">
      <c r="A176" s="19"/>
      <c r="B176" s="17" t="s">
        <v>148</v>
      </c>
      <c r="C176" s="15">
        <v>367.904</v>
      </c>
    </row>
    <row r="177" spans="1:3" s="43" customFormat="1">
      <c r="A177" s="19"/>
      <c r="B177" s="24" t="s">
        <v>149</v>
      </c>
      <c r="C177" s="15">
        <v>360.27</v>
      </c>
    </row>
    <row r="178" spans="1:3" s="43" customFormat="1">
      <c r="A178" s="19"/>
      <c r="B178" s="17" t="s">
        <v>150</v>
      </c>
      <c r="C178" s="15">
        <v>0</v>
      </c>
    </row>
    <row r="179" spans="1:3" s="43" customFormat="1">
      <c r="A179" s="19"/>
      <c r="B179" s="17" t="s">
        <v>151</v>
      </c>
      <c r="C179" s="15">
        <v>421.69200000000001</v>
      </c>
    </row>
    <row r="180" spans="1:3" s="43" customFormat="1">
      <c r="A180" s="19"/>
      <c r="B180" s="7" t="s">
        <v>152</v>
      </c>
      <c r="C180" s="15">
        <v>95.65</v>
      </c>
    </row>
    <row r="181" spans="1:3" s="43" customFormat="1">
      <c r="A181" s="19"/>
      <c r="B181" s="7" t="s">
        <v>153</v>
      </c>
      <c r="C181" s="15">
        <v>574.39</v>
      </c>
    </row>
    <row r="182" spans="1:3" s="43" customFormat="1">
      <c r="A182" s="19"/>
      <c r="B182" s="7" t="s">
        <v>154</v>
      </c>
      <c r="C182" s="15">
        <v>1126.98</v>
      </c>
    </row>
    <row r="183" spans="1:3" s="43" customFormat="1" ht="31.2">
      <c r="A183" s="19"/>
      <c r="B183" s="7" t="s">
        <v>155</v>
      </c>
      <c r="C183" s="15">
        <v>1001.7600000000001</v>
      </c>
    </row>
    <row r="184" spans="1:3" s="43" customFormat="1" ht="31.2">
      <c r="A184" s="17"/>
      <c r="B184" s="18" t="s">
        <v>156</v>
      </c>
      <c r="C184" s="15">
        <v>0</v>
      </c>
    </row>
    <row r="185" spans="1:3" s="43" customFormat="1">
      <c r="A185" s="19"/>
      <c r="B185" s="17" t="s">
        <v>157</v>
      </c>
      <c r="C185" s="15">
        <v>996.96</v>
      </c>
    </row>
    <row r="186" spans="1:3" s="43" customFormat="1">
      <c r="A186" s="19"/>
      <c r="B186" s="17" t="s">
        <v>158</v>
      </c>
      <c r="C186" s="15">
        <v>216.89</v>
      </c>
    </row>
    <row r="187" spans="1:3" s="43" customFormat="1">
      <c r="A187" s="19"/>
      <c r="B187" s="17" t="s">
        <v>159</v>
      </c>
      <c r="C187" s="15">
        <v>203.77</v>
      </c>
    </row>
    <row r="188" spans="1:3" s="43" customFormat="1">
      <c r="A188" s="19"/>
      <c r="B188" s="17" t="s">
        <v>160</v>
      </c>
      <c r="C188" s="15">
        <v>76.95</v>
      </c>
    </row>
    <row r="189" spans="1:3" s="43" customFormat="1">
      <c r="A189" s="19"/>
      <c r="B189" s="17" t="s">
        <v>161</v>
      </c>
      <c r="C189" s="15">
        <v>393.91</v>
      </c>
    </row>
    <row r="190" spans="1:3" s="43" customFormat="1">
      <c r="A190" s="19"/>
      <c r="B190" s="17" t="s">
        <v>162</v>
      </c>
      <c r="C190" s="15">
        <v>175.72000000000003</v>
      </c>
    </row>
    <row r="191" spans="1:3" s="43" customFormat="1">
      <c r="A191" s="19"/>
      <c r="B191" s="17" t="s">
        <v>163</v>
      </c>
      <c r="C191" s="15">
        <v>489.08</v>
      </c>
    </row>
    <row r="192" spans="1:3" s="43" customFormat="1">
      <c r="A192" s="17"/>
      <c r="B192" s="18" t="s">
        <v>164</v>
      </c>
      <c r="C192" s="15">
        <v>0</v>
      </c>
    </row>
    <row r="193" spans="1:3" s="43" customFormat="1">
      <c r="A193" s="19"/>
      <c r="B193" s="17" t="s">
        <v>165</v>
      </c>
      <c r="C193" s="15">
        <v>1993.92</v>
      </c>
    </row>
    <row r="194" spans="1:3" s="43" customFormat="1">
      <c r="A194" s="19"/>
      <c r="B194" s="17" t="s">
        <v>166</v>
      </c>
      <c r="C194" s="15">
        <v>234.53</v>
      </c>
    </row>
    <row r="195" spans="1:3" s="43" customFormat="1">
      <c r="A195" s="19"/>
      <c r="B195" s="17" t="s">
        <v>167</v>
      </c>
      <c r="C195" s="15">
        <v>219.15</v>
      </c>
    </row>
    <row r="196" spans="1:3" s="43" customFormat="1">
      <c r="A196" s="19"/>
      <c r="B196" s="17" t="s">
        <v>168</v>
      </c>
      <c r="C196" s="15">
        <v>76.95</v>
      </c>
    </row>
    <row r="197" spans="1:3" s="43" customFormat="1">
      <c r="A197" s="19"/>
      <c r="B197" s="17" t="s">
        <v>169</v>
      </c>
      <c r="C197" s="15">
        <v>393.91</v>
      </c>
    </row>
    <row r="198" spans="1:3" s="43" customFormat="1">
      <c r="A198" s="19"/>
      <c r="B198" s="17" t="s">
        <v>170</v>
      </c>
      <c r="C198" s="15">
        <v>207.24</v>
      </c>
    </row>
    <row r="199" spans="1:3" s="43" customFormat="1">
      <c r="A199" s="19"/>
      <c r="B199" s="17" t="s">
        <v>162</v>
      </c>
      <c r="C199" s="15">
        <v>175.72000000000003</v>
      </c>
    </row>
    <row r="200" spans="1:3" s="43" customFormat="1">
      <c r="A200" s="19"/>
      <c r="B200" s="17" t="s">
        <v>163</v>
      </c>
      <c r="C200" s="15">
        <v>978.16</v>
      </c>
    </row>
    <row r="201" spans="1:3" s="43" customFormat="1">
      <c r="A201" s="19"/>
      <c r="B201" s="18" t="s">
        <v>171</v>
      </c>
      <c r="C201" s="15">
        <v>0</v>
      </c>
    </row>
    <row r="202" spans="1:3" s="43" customFormat="1">
      <c r="A202" s="19"/>
      <c r="B202" s="17" t="s">
        <v>172</v>
      </c>
      <c r="C202" s="15">
        <v>996.96</v>
      </c>
    </row>
    <row r="203" spans="1:3" s="43" customFormat="1">
      <c r="A203" s="19"/>
      <c r="B203" s="17" t="s">
        <v>173</v>
      </c>
      <c r="C203" s="15">
        <v>996.96</v>
      </c>
    </row>
    <row r="204" spans="1:3" s="43" customFormat="1">
      <c r="A204" s="19"/>
      <c r="B204" s="17" t="s">
        <v>174</v>
      </c>
      <c r="C204" s="15">
        <v>308.19</v>
      </c>
    </row>
    <row r="205" spans="1:3" s="43" customFormat="1">
      <c r="A205" s="19"/>
      <c r="B205" s="17" t="s">
        <v>175</v>
      </c>
      <c r="C205" s="15">
        <v>131.79</v>
      </c>
    </row>
    <row r="206" spans="1:3" s="43" customFormat="1">
      <c r="A206" s="19"/>
      <c r="B206" s="17" t="s">
        <v>163</v>
      </c>
      <c r="C206" s="15">
        <v>477.27</v>
      </c>
    </row>
    <row r="207" spans="1:3" s="43" customFormat="1" ht="31.2">
      <c r="A207" s="19"/>
      <c r="B207" s="18" t="s">
        <v>176</v>
      </c>
      <c r="C207" s="15">
        <v>0</v>
      </c>
    </row>
    <row r="208" spans="1:3" s="43" customFormat="1">
      <c r="A208" s="19"/>
      <c r="B208" s="17" t="s">
        <v>172</v>
      </c>
      <c r="C208" s="15">
        <v>996.96</v>
      </c>
    </row>
    <row r="209" spans="1:3" s="43" customFormat="1">
      <c r="A209" s="19"/>
      <c r="B209" s="17" t="s">
        <v>173</v>
      </c>
      <c r="C209" s="15">
        <v>996.96</v>
      </c>
    </row>
    <row r="210" spans="1:3" s="43" customFormat="1">
      <c r="A210" s="19"/>
      <c r="B210" s="17" t="s">
        <v>177</v>
      </c>
      <c r="C210" s="15">
        <v>234.53</v>
      </c>
    </row>
    <row r="211" spans="1:3" s="43" customFormat="1">
      <c r="A211" s="19"/>
      <c r="B211" s="17" t="s">
        <v>178</v>
      </c>
      <c r="C211" s="15">
        <v>77.14</v>
      </c>
    </row>
    <row r="212" spans="1:3" s="43" customFormat="1">
      <c r="A212" s="19"/>
      <c r="B212" s="17" t="s">
        <v>174</v>
      </c>
      <c r="C212" s="15">
        <v>308.19</v>
      </c>
    </row>
    <row r="213" spans="1:3" s="43" customFormat="1">
      <c r="A213" s="19"/>
      <c r="B213" s="17" t="s">
        <v>170</v>
      </c>
      <c r="C213" s="15">
        <v>207.24</v>
      </c>
    </row>
    <row r="214" spans="1:3" s="43" customFormat="1">
      <c r="A214" s="19"/>
      <c r="B214" s="17" t="s">
        <v>175</v>
      </c>
      <c r="C214" s="15">
        <v>329.47500000000002</v>
      </c>
    </row>
    <row r="215" spans="1:3" s="43" customFormat="1">
      <c r="A215" s="19"/>
      <c r="B215" s="17" t="s">
        <v>163</v>
      </c>
      <c r="C215" s="15">
        <v>477.27</v>
      </c>
    </row>
    <row r="216" spans="1:3" s="43" customFormat="1">
      <c r="A216" s="19"/>
      <c r="B216" s="17" t="s">
        <v>179</v>
      </c>
      <c r="C216" s="15">
        <v>360.27</v>
      </c>
    </row>
    <row r="217" spans="1:3" s="43" customFormat="1">
      <c r="A217" s="19"/>
      <c r="B217" s="7" t="s">
        <v>180</v>
      </c>
      <c r="C217" s="15">
        <v>1054.28</v>
      </c>
    </row>
    <row r="218" spans="1:3" s="43" customFormat="1">
      <c r="A218" s="19"/>
      <c r="B218" s="17" t="s">
        <v>181</v>
      </c>
      <c r="C218" s="15">
        <v>0</v>
      </c>
    </row>
    <row r="219" spans="1:3" s="43" customFormat="1">
      <c r="A219" s="19"/>
      <c r="B219" s="17" t="s">
        <v>182</v>
      </c>
      <c r="C219" s="15">
        <v>0</v>
      </c>
    </row>
    <row r="220" spans="1:3" s="43" customFormat="1">
      <c r="A220" s="19"/>
      <c r="B220" s="18" t="s">
        <v>183</v>
      </c>
      <c r="C220" s="15">
        <v>0</v>
      </c>
    </row>
    <row r="221" spans="1:3" s="43" customFormat="1">
      <c r="A221" s="19"/>
      <c r="B221" s="17" t="s">
        <v>184</v>
      </c>
      <c r="C221" s="15">
        <v>526.09999999999991</v>
      </c>
    </row>
    <row r="222" spans="1:3" s="43" customFormat="1">
      <c r="A222" s="19"/>
      <c r="B222" s="17" t="s">
        <v>185</v>
      </c>
      <c r="C222" s="15">
        <v>770.92</v>
      </c>
    </row>
    <row r="223" spans="1:3" s="43" customFormat="1">
      <c r="A223" s="19"/>
      <c r="B223" s="17" t="s">
        <v>186</v>
      </c>
      <c r="C223" s="15">
        <v>296</v>
      </c>
    </row>
    <row r="224" spans="1:3" s="43" customFormat="1">
      <c r="A224" s="19"/>
      <c r="B224" s="17" t="s">
        <v>187</v>
      </c>
      <c r="C224" s="15">
        <v>109.825</v>
      </c>
    </row>
    <row r="225" spans="1:3" s="43" customFormat="1" ht="31.2">
      <c r="A225" s="17"/>
      <c r="B225" s="18" t="s">
        <v>188</v>
      </c>
      <c r="C225" s="15">
        <v>0</v>
      </c>
    </row>
    <row r="226" spans="1:3" s="43" customFormat="1">
      <c r="A226" s="19"/>
      <c r="B226" s="17" t="s">
        <v>189</v>
      </c>
      <c r="C226" s="15">
        <v>996.96</v>
      </c>
    </row>
    <row r="227" spans="1:3" s="43" customFormat="1">
      <c r="A227" s="19"/>
      <c r="B227" s="17" t="s">
        <v>177</v>
      </c>
      <c r="C227" s="15">
        <v>234.53</v>
      </c>
    </row>
    <row r="228" spans="1:3" s="43" customFormat="1">
      <c r="A228" s="19"/>
      <c r="B228" s="17" t="s">
        <v>190</v>
      </c>
      <c r="C228" s="15">
        <v>340.77</v>
      </c>
    </row>
    <row r="229" spans="1:3" s="43" customFormat="1">
      <c r="A229" s="19"/>
      <c r="B229" s="17" t="s">
        <v>191</v>
      </c>
      <c r="C229" s="15">
        <v>77.14</v>
      </c>
    </row>
    <row r="230" spans="1:3" s="43" customFormat="1">
      <c r="A230" s="19"/>
      <c r="B230" s="17" t="s">
        <v>192</v>
      </c>
      <c r="C230" s="15">
        <v>393.91</v>
      </c>
    </row>
    <row r="231" spans="1:3" s="43" customFormat="1">
      <c r="A231" s="19"/>
      <c r="B231" s="17" t="s">
        <v>170</v>
      </c>
      <c r="C231" s="15">
        <v>207.24</v>
      </c>
    </row>
    <row r="232" spans="1:3" s="43" customFormat="1">
      <c r="A232" s="19"/>
      <c r="B232" s="17" t="s">
        <v>193</v>
      </c>
      <c r="C232" s="15">
        <v>996.96</v>
      </c>
    </row>
    <row r="233" spans="1:3" s="43" customFormat="1">
      <c r="A233" s="19"/>
      <c r="B233" s="17" t="s">
        <v>194</v>
      </c>
      <c r="C233" s="15">
        <v>351.44000000000005</v>
      </c>
    </row>
    <row r="234" spans="1:3" s="43" customFormat="1">
      <c r="A234" s="19"/>
      <c r="B234" s="17" t="s">
        <v>163</v>
      </c>
      <c r="C234" s="15">
        <v>849.34999999999991</v>
      </c>
    </row>
    <row r="235" spans="1:3" s="43" customFormat="1">
      <c r="A235" s="17"/>
      <c r="B235" s="17" t="s">
        <v>195</v>
      </c>
      <c r="C235" s="15">
        <v>117.6</v>
      </c>
    </row>
    <row r="236" spans="1:3" s="43" customFormat="1">
      <c r="A236" s="17"/>
      <c r="B236" s="17" t="s">
        <v>196</v>
      </c>
      <c r="C236" s="15">
        <v>0</v>
      </c>
    </row>
    <row r="237" spans="1:3" s="43" customFormat="1">
      <c r="A237" s="17"/>
      <c r="B237" s="17" t="s">
        <v>196</v>
      </c>
      <c r="C237" s="15">
        <v>0</v>
      </c>
    </row>
    <row r="238" spans="1:3" s="43" customFormat="1">
      <c r="A238" s="19"/>
      <c r="B238" s="25" t="s">
        <v>197</v>
      </c>
      <c r="C238" s="15">
        <v>0</v>
      </c>
    </row>
    <row r="239" spans="1:3" s="43" customFormat="1">
      <c r="A239" s="19"/>
      <c r="B239" s="24" t="s">
        <v>198</v>
      </c>
      <c r="C239" s="15">
        <v>210.995</v>
      </c>
    </row>
    <row r="240" spans="1:3" s="43" customFormat="1">
      <c r="A240" s="19"/>
      <c r="B240" s="24" t="s">
        <v>199</v>
      </c>
      <c r="C240" s="15">
        <v>358.21</v>
      </c>
    </row>
    <row r="241" spans="1:3" s="43" customFormat="1" ht="31.2">
      <c r="A241" s="19"/>
      <c r="B241" s="25" t="s">
        <v>200</v>
      </c>
      <c r="C241" s="15">
        <v>0</v>
      </c>
    </row>
    <row r="242" spans="1:3" s="43" customFormat="1">
      <c r="A242" s="19"/>
      <c r="B242" s="24" t="s">
        <v>201</v>
      </c>
      <c r="C242" s="15">
        <v>761.91</v>
      </c>
    </row>
    <row r="243" spans="1:3" s="43" customFormat="1">
      <c r="A243" s="19"/>
      <c r="B243" s="24" t="s">
        <v>202</v>
      </c>
      <c r="C243" s="15">
        <v>699.11</v>
      </c>
    </row>
    <row r="244" spans="1:3" s="43" customFormat="1">
      <c r="A244" s="19"/>
      <c r="B244" s="24" t="s">
        <v>203</v>
      </c>
      <c r="C244" s="15">
        <v>234.53</v>
      </c>
    </row>
    <row r="245" spans="1:3" s="43" customFormat="1">
      <c r="A245" s="19"/>
      <c r="B245" s="24" t="s">
        <v>204</v>
      </c>
      <c r="C245" s="15">
        <v>616.38</v>
      </c>
    </row>
    <row r="246" spans="1:3" s="43" customFormat="1">
      <c r="A246" s="19"/>
      <c r="B246" s="24" t="s">
        <v>205</v>
      </c>
      <c r="C246" s="15">
        <v>77.14</v>
      </c>
    </row>
    <row r="247" spans="1:3" s="43" customFormat="1">
      <c r="A247" s="14"/>
      <c r="B247" s="15" t="s">
        <v>206</v>
      </c>
      <c r="C247" s="15">
        <v>393.91</v>
      </c>
    </row>
    <row r="248" spans="1:3" s="43" customFormat="1">
      <c r="A248" s="14"/>
      <c r="B248" s="16" t="s">
        <v>207</v>
      </c>
      <c r="C248" s="15">
        <v>720.54</v>
      </c>
    </row>
    <row r="249" spans="1:3" s="43" customFormat="1" hidden="1">
      <c r="A249" s="26"/>
      <c r="B249" s="17"/>
      <c r="C249" s="15">
        <v>0</v>
      </c>
    </row>
    <row r="250" spans="1:3" s="43" customFormat="1" hidden="1">
      <c r="A250" s="26"/>
      <c r="B250" s="17"/>
      <c r="C250" s="15">
        <v>0</v>
      </c>
    </row>
    <row r="251" spans="1:3" s="43" customFormat="1" hidden="1">
      <c r="A251" s="26"/>
      <c r="B251" s="17"/>
      <c r="C251" s="15">
        <v>0</v>
      </c>
    </row>
    <row r="252" spans="1:3" s="43" customFormat="1" hidden="1">
      <c r="A252" s="26"/>
      <c r="B252" s="17"/>
      <c r="C252" s="15">
        <v>0</v>
      </c>
    </row>
    <row r="253" spans="1:3" s="43" customFormat="1" hidden="1">
      <c r="A253" s="26"/>
      <c r="B253" s="17"/>
      <c r="C253" s="15">
        <v>0</v>
      </c>
    </row>
    <row r="254" spans="1:3" s="43" customFormat="1" hidden="1">
      <c r="A254" s="7"/>
      <c r="B254" s="17"/>
      <c r="C254" s="15">
        <v>0</v>
      </c>
    </row>
    <row r="255" spans="1:3" s="43" customFormat="1" hidden="1">
      <c r="A255" s="7"/>
      <c r="B255" s="17"/>
      <c r="C255" s="15">
        <v>0</v>
      </c>
    </row>
    <row r="256" spans="1:3" s="43" customFormat="1" hidden="1">
      <c r="A256" s="7"/>
      <c r="B256" s="17"/>
      <c r="C256" s="15">
        <v>0</v>
      </c>
    </row>
    <row r="257" spans="1:3" s="43" customFormat="1" hidden="1">
      <c r="A257" s="19"/>
      <c r="B257" s="17"/>
      <c r="C257" s="15">
        <v>0</v>
      </c>
    </row>
    <row r="258" spans="1:3" s="43" customFormat="1" hidden="1">
      <c r="A258" s="19"/>
      <c r="B258" s="17"/>
      <c r="C258" s="15">
        <v>0</v>
      </c>
    </row>
    <row r="259" spans="1:3" s="43" customFormat="1" hidden="1">
      <c r="A259" s="19"/>
      <c r="B259" s="18"/>
      <c r="C259" s="15">
        <v>0</v>
      </c>
    </row>
    <row r="260" spans="1:3" s="43" customFormat="1" hidden="1">
      <c r="A260" s="19"/>
      <c r="B260" s="17"/>
      <c r="C260" s="15">
        <v>0</v>
      </c>
    </row>
    <row r="261" spans="1:3" s="43" customFormat="1" hidden="1">
      <c r="A261" s="19"/>
      <c r="B261" s="17"/>
      <c r="C261" s="15">
        <v>0</v>
      </c>
    </row>
    <row r="262" spans="1:3" s="43" customFormat="1" hidden="1">
      <c r="A262" s="19"/>
      <c r="B262" s="17"/>
      <c r="C262" s="15">
        <v>0</v>
      </c>
    </row>
    <row r="263" spans="1:3" s="43" customFormat="1" hidden="1">
      <c r="A263" s="19"/>
      <c r="B263" s="17"/>
      <c r="C263" s="15">
        <v>0</v>
      </c>
    </row>
    <row r="264" spans="1:3" s="43" customFormat="1" hidden="1">
      <c r="A264" s="19"/>
      <c r="B264" s="17"/>
      <c r="C264" s="15">
        <v>0</v>
      </c>
    </row>
    <row r="265" spans="1:3" s="43" customFormat="1" hidden="1">
      <c r="A265" s="19"/>
      <c r="B265" s="17"/>
      <c r="C265" s="15">
        <v>0</v>
      </c>
    </row>
    <row r="266" spans="1:3" s="43" customFormat="1" hidden="1">
      <c r="A266" s="19"/>
      <c r="B266" s="17"/>
      <c r="C266" s="15">
        <v>0</v>
      </c>
    </row>
    <row r="267" spans="1:3" s="43" customFormat="1" hidden="1">
      <c r="A267" s="19"/>
      <c r="B267" s="17"/>
      <c r="C267" s="15">
        <v>0</v>
      </c>
    </row>
    <row r="268" spans="1:3" s="43" customFormat="1" hidden="1">
      <c r="A268" s="19"/>
      <c r="B268" s="17"/>
      <c r="C268" s="15">
        <v>0</v>
      </c>
    </row>
    <row r="269" spans="1:3" s="43" customFormat="1" hidden="1">
      <c r="A269" s="19"/>
      <c r="B269" s="17"/>
      <c r="C269" s="15">
        <v>0</v>
      </c>
    </row>
    <row r="270" spans="1:3" s="43" customFormat="1" hidden="1">
      <c r="A270" s="19"/>
      <c r="B270" s="17"/>
      <c r="C270" s="15">
        <v>0</v>
      </c>
    </row>
    <row r="271" spans="1:3" s="43" customFormat="1" hidden="1">
      <c r="A271" s="19"/>
      <c r="B271" s="17"/>
      <c r="C271" s="15">
        <v>0</v>
      </c>
    </row>
    <row r="272" spans="1:3" s="43" customFormat="1" hidden="1">
      <c r="A272" s="19"/>
      <c r="B272" s="17"/>
      <c r="C272" s="15">
        <v>0</v>
      </c>
    </row>
    <row r="273" spans="1:3" s="43" customFormat="1" hidden="1">
      <c r="A273" s="17"/>
      <c r="B273" s="18"/>
      <c r="C273" s="15">
        <v>0</v>
      </c>
    </row>
    <row r="274" spans="1:3" s="43" customFormat="1" hidden="1">
      <c r="A274" s="19"/>
      <c r="B274" s="17"/>
      <c r="C274" s="15">
        <v>0</v>
      </c>
    </row>
    <row r="275" spans="1:3" s="43" customFormat="1" hidden="1">
      <c r="A275" s="19"/>
      <c r="B275" s="17"/>
      <c r="C275" s="15">
        <v>0</v>
      </c>
    </row>
    <row r="276" spans="1:3" s="43" customFormat="1" hidden="1">
      <c r="A276" s="19"/>
      <c r="B276" s="17"/>
      <c r="C276" s="15">
        <v>0</v>
      </c>
    </row>
    <row r="277" spans="1:3" s="43" customFormat="1" hidden="1">
      <c r="A277" s="19"/>
      <c r="B277" s="17"/>
      <c r="C277" s="15">
        <v>0</v>
      </c>
    </row>
    <row r="278" spans="1:3" s="43" customFormat="1" hidden="1">
      <c r="A278" s="19"/>
      <c r="B278" s="17"/>
      <c r="C278" s="15">
        <v>0</v>
      </c>
    </row>
    <row r="279" spans="1:3" s="43" customFormat="1" hidden="1">
      <c r="A279" s="17"/>
      <c r="B279" s="17"/>
      <c r="C279" s="15">
        <v>0</v>
      </c>
    </row>
    <row r="280" spans="1:3" s="43" customFormat="1" hidden="1">
      <c r="A280" s="19"/>
      <c r="B280" s="17"/>
      <c r="C280" s="15">
        <v>0</v>
      </c>
    </row>
    <row r="281" spans="1:3" s="43" customFormat="1" hidden="1">
      <c r="A281" s="19"/>
      <c r="B281" s="17"/>
      <c r="C281" s="15">
        <v>0</v>
      </c>
    </row>
    <row r="282" spans="1:3" s="43" customFormat="1" hidden="1">
      <c r="A282" s="19"/>
      <c r="B282" s="17"/>
      <c r="C282" s="15">
        <v>0</v>
      </c>
    </row>
    <row r="283" spans="1:3" s="43" customFormat="1" hidden="1">
      <c r="A283" s="19"/>
      <c r="B283" s="17"/>
      <c r="C283" s="15">
        <v>0</v>
      </c>
    </row>
    <row r="284" spans="1:3" s="43" customFormat="1" hidden="1">
      <c r="A284" s="26"/>
      <c r="B284" s="17"/>
      <c r="C284" s="15">
        <v>0</v>
      </c>
    </row>
    <row r="285" spans="1:3" s="43" customFormat="1" hidden="1">
      <c r="A285" s="26"/>
      <c r="B285" s="17"/>
      <c r="C285" s="15">
        <v>0</v>
      </c>
    </row>
    <row r="286" spans="1:3" s="43" customFormat="1" hidden="1">
      <c r="A286" s="26"/>
      <c r="B286" s="17"/>
      <c r="C286" s="15">
        <v>0</v>
      </c>
    </row>
    <row r="287" spans="1:3" s="43" customFormat="1" hidden="1">
      <c r="A287" s="26"/>
      <c r="B287" s="17"/>
      <c r="C287" s="15">
        <v>0</v>
      </c>
    </row>
    <row r="288" spans="1:3" s="43" customFormat="1" hidden="1">
      <c r="A288" s="7"/>
      <c r="B288" s="17"/>
      <c r="C288" s="15">
        <v>0</v>
      </c>
    </row>
    <row r="289" spans="1:3" s="43" customFormat="1" hidden="1">
      <c r="A289" s="7"/>
      <c r="B289" s="17"/>
      <c r="C289" s="15">
        <v>0</v>
      </c>
    </row>
    <row r="290" spans="1:3" s="43" customFormat="1" hidden="1">
      <c r="A290" s="7"/>
      <c r="B290" s="17"/>
      <c r="C290" s="15">
        <v>0</v>
      </c>
    </row>
    <row r="291" spans="1:3" s="43" customFormat="1" hidden="1">
      <c r="A291" s="26"/>
      <c r="B291" s="17"/>
      <c r="C291" s="15">
        <v>0</v>
      </c>
    </row>
    <row r="292" spans="1:3" s="43" customFormat="1" hidden="1">
      <c r="A292" s="14"/>
      <c r="B292" s="17"/>
      <c r="C292" s="15">
        <v>0</v>
      </c>
    </row>
    <row r="293" spans="1:3" s="43" customFormat="1" hidden="1">
      <c r="A293" s="14"/>
      <c r="B293" s="7"/>
      <c r="C293" s="15">
        <v>0</v>
      </c>
    </row>
    <row r="294" spans="1:3" s="43" customFormat="1" hidden="1">
      <c r="A294" s="14"/>
      <c r="B294" s="7"/>
      <c r="C294" s="15">
        <v>0</v>
      </c>
    </row>
    <row r="295" spans="1:3" s="43" customFormat="1" hidden="1">
      <c r="A295" s="14"/>
      <c r="B295" s="7"/>
      <c r="C295" s="15">
        <v>0</v>
      </c>
    </row>
    <row r="296" spans="1:3" s="43" customFormat="1" hidden="1">
      <c r="A296" s="14"/>
      <c r="B296" s="17"/>
      <c r="C296" s="15">
        <v>0</v>
      </c>
    </row>
    <row r="297" spans="1:3" s="43" customFormat="1" hidden="1">
      <c r="A297" s="14"/>
      <c r="B297" s="17"/>
      <c r="C297" s="15">
        <v>0</v>
      </c>
    </row>
    <row r="298" spans="1:3" s="43" customFormat="1" hidden="1">
      <c r="A298" s="14"/>
      <c r="B298" s="17"/>
      <c r="C298" s="15">
        <v>0</v>
      </c>
    </row>
    <row r="299" spans="1:3" s="43" customFormat="1" hidden="1">
      <c r="A299" s="14"/>
      <c r="B299" s="17"/>
      <c r="C299" s="15">
        <v>0</v>
      </c>
    </row>
    <row r="300" spans="1:3" s="43" customFormat="1" hidden="1">
      <c r="A300" s="14"/>
      <c r="B300" s="17"/>
      <c r="C300" s="15">
        <v>0</v>
      </c>
    </row>
    <row r="301" spans="1:3" s="43" customFormat="1" hidden="1">
      <c r="A301" s="14"/>
      <c r="B301" s="17"/>
      <c r="C301" s="15">
        <v>0</v>
      </c>
    </row>
    <row r="302" spans="1:3" s="43" customFormat="1" hidden="1">
      <c r="A302" s="14"/>
      <c r="B302" s="17"/>
      <c r="C302" s="15">
        <v>0</v>
      </c>
    </row>
    <row r="303" spans="1:3" s="43" customFormat="1" hidden="1">
      <c r="A303" s="14"/>
      <c r="B303" s="17"/>
      <c r="C303" s="15">
        <v>0</v>
      </c>
    </row>
    <row r="304" spans="1:3" s="43" customFormat="1" hidden="1">
      <c r="A304" s="19"/>
      <c r="B304" s="17"/>
      <c r="C304" s="15">
        <v>0</v>
      </c>
    </row>
    <row r="305" spans="1:3" s="43" customFormat="1" hidden="1">
      <c r="A305" s="19"/>
      <c r="B305" s="17"/>
      <c r="C305" s="15">
        <v>0</v>
      </c>
    </row>
    <row r="306" spans="1:3" s="43" customFormat="1" hidden="1">
      <c r="A306" s="19"/>
      <c r="B306" s="18"/>
      <c r="C306" s="15">
        <v>0</v>
      </c>
    </row>
    <row r="307" spans="1:3" s="43" customFormat="1" hidden="1">
      <c r="A307" s="19"/>
      <c r="B307" s="17"/>
      <c r="C307" s="15">
        <v>0</v>
      </c>
    </row>
    <row r="308" spans="1:3" s="43" customFormat="1" hidden="1">
      <c r="A308" s="19"/>
      <c r="B308" s="17"/>
      <c r="C308" s="15">
        <v>0</v>
      </c>
    </row>
    <row r="309" spans="1:3" s="43" customFormat="1" hidden="1">
      <c r="A309" s="19"/>
      <c r="B309" s="17"/>
      <c r="C309" s="15">
        <v>0</v>
      </c>
    </row>
    <row r="310" spans="1:3" s="43" customFormat="1" hidden="1">
      <c r="A310" s="14"/>
      <c r="B310" s="17"/>
      <c r="C310" s="15">
        <v>0</v>
      </c>
    </row>
    <row r="311" spans="1:3" s="43" customFormat="1" hidden="1">
      <c r="A311" s="14"/>
      <c r="B311" s="17"/>
      <c r="C311" s="15">
        <v>0</v>
      </c>
    </row>
    <row r="312" spans="1:3" s="43" customFormat="1" hidden="1">
      <c r="A312" s="14"/>
      <c r="B312" s="17"/>
      <c r="C312" s="15">
        <v>0</v>
      </c>
    </row>
    <row r="313" spans="1:3" s="43" customFormat="1" hidden="1">
      <c r="A313" s="14"/>
      <c r="B313" s="17"/>
      <c r="C313" s="15">
        <v>0</v>
      </c>
    </row>
    <row r="314" spans="1:3" s="43" customFormat="1" hidden="1">
      <c r="A314" s="14"/>
      <c r="B314" s="17"/>
      <c r="C314" s="15">
        <v>0</v>
      </c>
    </row>
    <row r="315" spans="1:3" s="43" customFormat="1" hidden="1">
      <c r="A315" s="14"/>
      <c r="B315" s="17"/>
      <c r="C315" s="15">
        <v>0</v>
      </c>
    </row>
    <row r="316" spans="1:3" s="43" customFormat="1" hidden="1">
      <c r="A316" s="14"/>
      <c r="B316" s="17"/>
      <c r="C316" s="15">
        <v>0</v>
      </c>
    </row>
    <row r="317" spans="1:3" s="43" customFormat="1" hidden="1">
      <c r="A317" s="14"/>
      <c r="B317" s="17"/>
      <c r="C317" s="15">
        <v>0</v>
      </c>
    </row>
    <row r="318" spans="1:3" s="43" customFormat="1" hidden="1">
      <c r="A318" s="14"/>
      <c r="B318" s="17"/>
      <c r="C318" s="15">
        <v>0</v>
      </c>
    </row>
    <row r="319" spans="1:3" s="43" customFormat="1" hidden="1">
      <c r="A319" s="14"/>
      <c r="B319" s="17"/>
      <c r="C319" s="15">
        <v>0</v>
      </c>
    </row>
    <row r="320" spans="1:3" s="43" customFormat="1" hidden="1">
      <c r="A320" s="14"/>
      <c r="B320" s="17"/>
      <c r="C320" s="15">
        <v>0</v>
      </c>
    </row>
    <row r="321" spans="1:3" s="43" customFormat="1" hidden="1">
      <c r="A321" s="14"/>
      <c r="B321" s="17"/>
      <c r="C321" s="15">
        <v>0</v>
      </c>
    </row>
    <row r="322" spans="1:3" s="43" customFormat="1" hidden="1">
      <c r="A322" s="14"/>
      <c r="B322" s="17"/>
      <c r="C322" s="15">
        <v>0</v>
      </c>
    </row>
    <row r="323" spans="1:3" s="43" customFormat="1" hidden="1">
      <c r="A323" s="14"/>
      <c r="B323" s="17"/>
      <c r="C323" s="15">
        <v>0</v>
      </c>
    </row>
    <row r="324" spans="1:3" s="43" customFormat="1" hidden="1">
      <c r="A324" s="14"/>
      <c r="B324" s="17"/>
      <c r="C324" s="15">
        <v>0</v>
      </c>
    </row>
    <row r="325" spans="1:3" s="43" customFormat="1" hidden="1">
      <c r="A325" s="14"/>
      <c r="B325" s="7"/>
      <c r="C325" s="15">
        <v>0</v>
      </c>
    </row>
    <row r="326" spans="1:3" s="43" customFormat="1" hidden="1">
      <c r="A326" s="7"/>
      <c r="B326" s="7"/>
      <c r="C326" s="15">
        <v>0</v>
      </c>
    </row>
    <row r="327" spans="1:3" s="43" customFormat="1" hidden="1">
      <c r="A327" s="7"/>
      <c r="B327" s="7"/>
      <c r="C327" s="15">
        <v>0</v>
      </c>
    </row>
    <row r="328" spans="1:3" s="43" customFormat="1">
      <c r="A328" s="14" t="s">
        <v>309</v>
      </c>
      <c r="B328" s="16" t="s">
        <v>208</v>
      </c>
      <c r="C328" s="15">
        <v>0</v>
      </c>
    </row>
    <row r="329" spans="1:3" s="43" customFormat="1">
      <c r="A329" s="14"/>
      <c r="B329" s="17" t="s">
        <v>209</v>
      </c>
      <c r="C329" s="15">
        <v>0</v>
      </c>
    </row>
    <row r="330" spans="1:3" s="43" customFormat="1">
      <c r="A330" s="14"/>
      <c r="B330" s="17" t="s">
        <v>210</v>
      </c>
      <c r="C330" s="15">
        <v>1840.944</v>
      </c>
    </row>
    <row r="331" spans="1:3" s="43" customFormat="1">
      <c r="A331" s="14"/>
      <c r="B331" s="17" t="s">
        <v>211</v>
      </c>
      <c r="C331" s="15">
        <v>5095.4800000000005</v>
      </c>
    </row>
    <row r="332" spans="1:3" s="43" customFormat="1">
      <c r="A332" s="14"/>
      <c r="B332" s="17" t="s">
        <v>212</v>
      </c>
      <c r="C332" s="15">
        <v>3518.01</v>
      </c>
    </row>
    <row r="333" spans="1:3" s="43" customFormat="1">
      <c r="A333" s="14"/>
      <c r="B333" s="17" t="s">
        <v>213</v>
      </c>
      <c r="C333" s="15">
        <v>308</v>
      </c>
    </row>
    <row r="334" spans="1:3" s="43" customFormat="1" ht="31.2">
      <c r="A334" s="17"/>
      <c r="B334" s="17" t="s">
        <v>214</v>
      </c>
      <c r="C334" s="15">
        <v>0</v>
      </c>
    </row>
    <row r="335" spans="1:3" s="43" customFormat="1">
      <c r="A335" s="17"/>
      <c r="B335" s="17" t="s">
        <v>215</v>
      </c>
      <c r="C335" s="15">
        <v>613.62</v>
      </c>
    </row>
    <row r="336" spans="1:3" s="43" customFormat="1">
      <c r="A336" s="17"/>
      <c r="B336" s="17" t="s">
        <v>216</v>
      </c>
      <c r="C336" s="15">
        <v>4212.6400000000003</v>
      </c>
    </row>
    <row r="337" spans="1:3" s="43" customFormat="1" ht="31.2">
      <c r="A337" s="17"/>
      <c r="B337" s="7" t="s">
        <v>217</v>
      </c>
      <c r="C337" s="15">
        <v>230.1</v>
      </c>
    </row>
    <row r="338" spans="1:3" s="43" customFormat="1">
      <c r="A338" s="17"/>
      <c r="B338" s="17" t="s">
        <v>218</v>
      </c>
      <c r="C338" s="15">
        <v>868.22</v>
      </c>
    </row>
    <row r="339" spans="1:3" s="43" customFormat="1">
      <c r="A339" s="17"/>
      <c r="B339" s="17" t="s">
        <v>219</v>
      </c>
      <c r="C339" s="15">
        <v>492.96</v>
      </c>
    </row>
    <row r="340" spans="1:3" s="43" customFormat="1">
      <c r="A340" s="17"/>
      <c r="B340" s="18" t="s">
        <v>220</v>
      </c>
      <c r="C340" s="15">
        <v>587.26559999999995</v>
      </c>
    </row>
    <row r="341" spans="1:3" s="43" customFormat="1">
      <c r="A341" s="19"/>
      <c r="B341" s="17" t="s">
        <v>221</v>
      </c>
      <c r="C341" s="15">
        <v>0</v>
      </c>
    </row>
    <row r="342" spans="1:3" s="43" customFormat="1">
      <c r="A342" s="19"/>
      <c r="B342" s="17" t="s">
        <v>222</v>
      </c>
      <c r="C342" s="15">
        <v>0</v>
      </c>
    </row>
    <row r="343" spans="1:3" s="43" customFormat="1" ht="17.25" customHeight="1">
      <c r="A343" s="14"/>
      <c r="B343" s="17" t="s">
        <v>223</v>
      </c>
      <c r="C343" s="15">
        <v>1083.48</v>
      </c>
    </row>
    <row r="344" spans="1:3" s="43" customFormat="1" ht="17.25" customHeight="1">
      <c r="A344" s="14"/>
      <c r="B344" s="17" t="s">
        <v>224</v>
      </c>
      <c r="C344" s="15">
        <v>195.1</v>
      </c>
    </row>
    <row r="345" spans="1:3" s="43" customFormat="1">
      <c r="A345" s="14"/>
      <c r="B345" s="7" t="s">
        <v>225</v>
      </c>
      <c r="C345" s="15">
        <v>3223.45</v>
      </c>
    </row>
    <row r="346" spans="1:3" s="43" customFormat="1" ht="31.2">
      <c r="A346" s="14"/>
      <c r="B346" s="7" t="s">
        <v>226</v>
      </c>
      <c r="C346" s="15">
        <v>3223.45</v>
      </c>
    </row>
    <row r="347" spans="1:3" s="43" customFormat="1">
      <c r="A347" s="14"/>
      <c r="B347" s="7" t="s">
        <v>227</v>
      </c>
      <c r="C347" s="15">
        <v>978.77600000000007</v>
      </c>
    </row>
    <row r="348" spans="1:3" s="43" customFormat="1">
      <c r="A348" s="14"/>
      <c r="B348" s="7" t="s">
        <v>228</v>
      </c>
      <c r="C348" s="15">
        <v>1625.6399999999999</v>
      </c>
    </row>
    <row r="349" spans="1:3" s="43" customFormat="1">
      <c r="A349" s="14"/>
      <c r="B349" s="7" t="s">
        <v>229</v>
      </c>
      <c r="C349" s="15">
        <v>878.52500000000009</v>
      </c>
    </row>
    <row r="350" spans="1:3" s="43" customFormat="1" ht="31.2">
      <c r="A350" s="14"/>
      <c r="B350" s="7" t="s">
        <v>230</v>
      </c>
      <c r="C350" s="15">
        <v>424.18</v>
      </c>
    </row>
    <row r="351" spans="1:3" s="43" customFormat="1">
      <c r="A351" s="14"/>
      <c r="B351" s="7" t="s">
        <v>231</v>
      </c>
      <c r="C351" s="15">
        <v>0</v>
      </c>
    </row>
    <row r="352" spans="1:3" s="43" customFormat="1">
      <c r="A352" s="14"/>
      <c r="B352" s="17" t="s">
        <v>232</v>
      </c>
      <c r="C352" s="15">
        <v>7363.44</v>
      </c>
    </row>
    <row r="353" spans="1:3" s="43" customFormat="1">
      <c r="A353" s="14"/>
      <c r="B353" s="7" t="s">
        <v>233</v>
      </c>
      <c r="C353" s="15">
        <v>382.6</v>
      </c>
    </row>
    <row r="354" spans="1:3" s="43" customFormat="1">
      <c r="A354" s="14"/>
      <c r="B354" s="7" t="s">
        <v>234</v>
      </c>
      <c r="C354" s="15">
        <v>246.48</v>
      </c>
    </row>
    <row r="355" spans="1:3" s="43" customFormat="1">
      <c r="A355" s="14"/>
      <c r="B355" s="10" t="s">
        <v>235</v>
      </c>
      <c r="C355" s="15">
        <v>6382</v>
      </c>
    </row>
    <row r="356" spans="1:3" s="43" customFormat="1">
      <c r="A356" s="19"/>
      <c r="B356" s="17" t="s">
        <v>231</v>
      </c>
      <c r="C356" s="15">
        <v>0</v>
      </c>
    </row>
    <row r="357" spans="1:3" s="43" customFormat="1">
      <c r="A357" s="19"/>
      <c r="B357" s="17" t="s">
        <v>232</v>
      </c>
      <c r="C357" s="15">
        <v>3681.72</v>
      </c>
    </row>
    <row r="358" spans="1:3" s="43" customFormat="1">
      <c r="A358" s="19"/>
      <c r="B358" s="17" t="s">
        <v>236</v>
      </c>
      <c r="C358" s="15">
        <v>1148.78</v>
      </c>
    </row>
    <row r="359" spans="1:3" s="43" customFormat="1">
      <c r="A359" s="19"/>
      <c r="B359" s="17" t="s">
        <v>237</v>
      </c>
      <c r="C359" s="15">
        <v>74.334000000000003</v>
      </c>
    </row>
    <row r="360" spans="1:3" s="43" customFormat="1" ht="31.2">
      <c r="A360" s="19"/>
      <c r="B360" s="18" t="s">
        <v>238</v>
      </c>
      <c r="C360" s="15">
        <v>2308.5411999999997</v>
      </c>
    </row>
    <row r="361" spans="1:3" s="43" customFormat="1">
      <c r="A361" s="19"/>
      <c r="B361" s="17" t="s">
        <v>239</v>
      </c>
      <c r="C361" s="15">
        <v>0</v>
      </c>
    </row>
    <row r="362" spans="1:3" s="43" customFormat="1">
      <c r="A362" s="19"/>
      <c r="B362" s="17" t="s">
        <v>240</v>
      </c>
      <c r="C362" s="15">
        <v>0</v>
      </c>
    </row>
    <row r="363" spans="1:3" s="43" customFormat="1">
      <c r="A363" s="19"/>
      <c r="B363" s="17" t="s">
        <v>241</v>
      </c>
      <c r="C363" s="15">
        <v>0</v>
      </c>
    </row>
    <row r="364" spans="1:3" s="43" customFormat="1">
      <c r="A364" s="14"/>
      <c r="B364" s="17" t="s">
        <v>242</v>
      </c>
      <c r="C364" s="15">
        <v>3686.0600000000004</v>
      </c>
    </row>
    <row r="365" spans="1:3" s="43" customFormat="1">
      <c r="A365" s="14"/>
      <c r="B365" s="27" t="s">
        <v>243</v>
      </c>
      <c r="C365" s="15">
        <v>25147.82</v>
      </c>
    </row>
    <row r="366" spans="1:3" s="43" customFormat="1" ht="31.2">
      <c r="A366" s="14"/>
      <c r="B366" s="16" t="s">
        <v>244</v>
      </c>
      <c r="C366" s="15">
        <v>3860.06</v>
      </c>
    </row>
    <row r="367" spans="1:3" s="43" customFormat="1">
      <c r="A367" s="19"/>
      <c r="B367" s="17" t="s">
        <v>245</v>
      </c>
      <c r="C367" s="15">
        <v>0</v>
      </c>
    </row>
    <row r="368" spans="1:3" s="43" customFormat="1">
      <c r="A368" s="19"/>
      <c r="B368" s="17" t="s">
        <v>246</v>
      </c>
      <c r="C368" s="15">
        <v>1053.1600000000001</v>
      </c>
    </row>
    <row r="369" spans="1:3" s="43" customFormat="1">
      <c r="A369" s="19"/>
      <c r="B369" s="17" t="s">
        <v>247</v>
      </c>
      <c r="C369" s="15">
        <v>2191.35</v>
      </c>
    </row>
    <row r="370" spans="1:3" s="43" customFormat="1">
      <c r="A370" s="19"/>
      <c r="B370" s="17" t="s">
        <v>248</v>
      </c>
      <c r="C370" s="15">
        <v>622.82499999999993</v>
      </c>
    </row>
    <row r="371" spans="1:3" s="43" customFormat="1">
      <c r="A371" s="19"/>
      <c r="B371" s="18" t="s">
        <v>249</v>
      </c>
      <c r="C371" s="15">
        <v>0</v>
      </c>
    </row>
    <row r="372" spans="1:3" s="43" customFormat="1">
      <c r="A372" s="19"/>
      <c r="B372" s="17" t="s">
        <v>250</v>
      </c>
      <c r="C372" s="15">
        <v>1900.64</v>
      </c>
    </row>
    <row r="373" spans="1:3" s="43" customFormat="1">
      <c r="A373" s="19"/>
      <c r="B373" s="17" t="s">
        <v>251</v>
      </c>
      <c r="C373" s="15">
        <v>7139.16</v>
      </c>
    </row>
    <row r="374" spans="1:3" s="43" customFormat="1">
      <c r="A374" s="19"/>
      <c r="B374" s="17" t="s">
        <v>252</v>
      </c>
      <c r="C374" s="15">
        <v>4436.6399999999994</v>
      </c>
    </row>
    <row r="375" spans="1:3" s="43" customFormat="1">
      <c r="A375" s="19"/>
      <c r="B375" s="17" t="s">
        <v>253</v>
      </c>
      <c r="C375" s="15">
        <v>3027.3683999999998</v>
      </c>
    </row>
    <row r="376" spans="1:3" s="43" customFormat="1">
      <c r="A376" s="19"/>
      <c r="B376" s="17" t="s">
        <v>254</v>
      </c>
      <c r="C376" s="15">
        <v>1446.66</v>
      </c>
    </row>
    <row r="377" spans="1:3" s="43" customFormat="1">
      <c r="A377" s="14"/>
      <c r="B377" s="17" t="s">
        <v>255</v>
      </c>
      <c r="C377" s="15">
        <v>397.79</v>
      </c>
    </row>
    <row r="378" spans="1:3" s="43" customFormat="1">
      <c r="A378" s="14"/>
      <c r="B378" s="17" t="s">
        <v>256</v>
      </c>
      <c r="C378" s="15">
        <v>297.20739999999995</v>
      </c>
    </row>
    <row r="379" spans="1:3" s="43" customFormat="1">
      <c r="A379" s="14"/>
      <c r="B379" s="17" t="s">
        <v>257</v>
      </c>
      <c r="C379" s="15">
        <v>812.61</v>
      </c>
    </row>
    <row r="380" spans="1:3" s="43" customFormat="1">
      <c r="A380" s="14"/>
      <c r="B380" s="17" t="s">
        <v>245</v>
      </c>
      <c r="C380" s="15">
        <v>0</v>
      </c>
    </row>
    <row r="381" spans="1:3" s="43" customFormat="1">
      <c r="A381" s="14"/>
      <c r="B381" s="15" t="s">
        <v>258</v>
      </c>
      <c r="C381" s="15">
        <v>691.18</v>
      </c>
    </row>
    <row r="382" spans="1:3" s="43" customFormat="1">
      <c r="A382" s="14"/>
      <c r="B382" s="15" t="s">
        <v>259</v>
      </c>
      <c r="C382" s="15">
        <v>170.91</v>
      </c>
    </row>
    <row r="383" spans="1:3" s="43" customFormat="1">
      <c r="A383" s="14"/>
      <c r="B383" s="15" t="s">
        <v>260</v>
      </c>
      <c r="C383" s="15">
        <v>246.48</v>
      </c>
    </row>
    <row r="384" spans="1:3" s="43" customFormat="1">
      <c r="A384" s="14"/>
      <c r="B384" s="15" t="s">
        <v>261</v>
      </c>
      <c r="C384" s="15">
        <v>108.43</v>
      </c>
    </row>
    <row r="385" spans="1:6" s="43" customFormat="1">
      <c r="A385" s="14"/>
      <c r="B385" s="15" t="s">
        <v>262</v>
      </c>
      <c r="C385" s="15">
        <v>1188.96</v>
      </c>
    </row>
    <row r="386" spans="1:6" s="43" customFormat="1">
      <c r="A386" s="14"/>
      <c r="B386" s="15" t="s">
        <v>263</v>
      </c>
      <c r="C386" s="15">
        <v>214.34</v>
      </c>
    </row>
    <row r="387" spans="1:6" s="43" customFormat="1">
      <c r="A387" s="14"/>
      <c r="B387" s="15" t="s">
        <v>264</v>
      </c>
      <c r="C387" s="15">
        <v>263.2</v>
      </c>
    </row>
    <row r="388" spans="1:6" s="43" customFormat="1">
      <c r="A388" s="14"/>
      <c r="B388" s="15" t="s">
        <v>265</v>
      </c>
      <c r="C388" s="15">
        <v>2033.52</v>
      </c>
    </row>
    <row r="389" spans="1:6" s="43" customFormat="1">
      <c r="A389" s="14"/>
      <c r="B389" s="15" t="s">
        <v>312</v>
      </c>
      <c r="C389" s="15">
        <v>709632.2</v>
      </c>
    </row>
    <row r="390" spans="1:6" s="43" customFormat="1">
      <c r="A390" s="28"/>
      <c r="B390" s="16" t="s">
        <v>310</v>
      </c>
      <c r="C390" s="16">
        <f>SUM(C103:C389)</f>
        <v>903858.60360000003</v>
      </c>
    </row>
    <row r="391" spans="1:6" s="43" customFormat="1">
      <c r="A391" s="26"/>
      <c r="B391" s="10" t="s">
        <v>311</v>
      </c>
      <c r="C391" s="16">
        <v>747402.26799999992</v>
      </c>
    </row>
    <row r="392" spans="1:6" s="43" customFormat="1">
      <c r="A392" s="26"/>
      <c r="B392" s="10" t="s">
        <v>267</v>
      </c>
      <c r="C392" s="16">
        <f>C51+C59+C70+C79+C86+C89+C90+C91+C100+C390+C391</f>
        <v>4024334.7901999997</v>
      </c>
    </row>
    <row r="393" spans="1:6" s="42" customFormat="1">
      <c r="A393" s="44"/>
      <c r="B393" s="45" t="s">
        <v>272</v>
      </c>
      <c r="C393" s="46">
        <v>3461760.36</v>
      </c>
      <c r="D393" s="47"/>
      <c r="E393" s="48"/>
      <c r="F393" s="48"/>
    </row>
    <row r="394" spans="1:6" s="49" customFormat="1">
      <c r="A394" s="44"/>
      <c r="B394" s="45" t="s">
        <v>273</v>
      </c>
      <c r="C394" s="46">
        <v>3453861.53</v>
      </c>
      <c r="D394" s="47"/>
      <c r="E394" s="47"/>
      <c r="F394" s="47"/>
    </row>
    <row r="395" spans="1:6" s="49" customFormat="1">
      <c r="A395" s="44"/>
      <c r="B395" s="45" t="s">
        <v>274</v>
      </c>
      <c r="C395" s="46">
        <v>55825.5</v>
      </c>
      <c r="D395" s="47"/>
      <c r="E395" s="47"/>
      <c r="F395" s="47"/>
    </row>
    <row r="396" spans="1:6" s="49" customFormat="1">
      <c r="A396" s="44"/>
      <c r="B396" s="45" t="s">
        <v>275</v>
      </c>
      <c r="C396" s="46">
        <v>55825.5</v>
      </c>
      <c r="D396" s="47"/>
      <c r="E396" s="47"/>
      <c r="F396" s="47"/>
    </row>
    <row r="397" spans="1:6" s="49" customFormat="1">
      <c r="A397" s="44"/>
      <c r="B397" s="45" t="s">
        <v>277</v>
      </c>
      <c r="C397" s="50">
        <f>C394+C396-C392</f>
        <v>-514647.7601999999</v>
      </c>
      <c r="D397" s="48"/>
      <c r="E397" s="48"/>
      <c r="F397" s="48"/>
    </row>
    <row r="398" spans="1:6" s="49" customFormat="1">
      <c r="A398" s="44"/>
      <c r="B398" s="45" t="s">
        <v>276</v>
      </c>
      <c r="C398" s="50">
        <f>C41+C397</f>
        <v>-376198.24589000025</v>
      </c>
      <c r="D398" s="48"/>
      <c r="E398" s="48"/>
      <c r="F398" s="48"/>
    </row>
    <row r="399" spans="1:6">
      <c r="C399" s="51"/>
    </row>
    <row r="400" spans="1:6" s="41" customFormat="1">
      <c r="A400" s="69"/>
      <c r="B400" s="69"/>
    </row>
    <row r="401" spans="1:2" s="41" customFormat="1">
      <c r="A401" s="69"/>
      <c r="B401" s="69"/>
    </row>
    <row r="402" spans="1:2" s="42" customFormat="1"/>
    <row r="403" spans="1:2" s="42" customFormat="1">
      <c r="A403" s="70"/>
      <c r="B403" s="70"/>
    </row>
    <row r="404" spans="1:2" s="42" customFormat="1"/>
    <row r="405" spans="1:2" s="42" customFormat="1">
      <c r="A405" s="68"/>
      <c r="B405" s="68"/>
    </row>
    <row r="406" spans="1:2" s="42" customFormat="1"/>
    <row r="407" spans="1:2" s="42" customFormat="1">
      <c r="A407" s="68"/>
      <c r="B407" s="68"/>
    </row>
    <row r="408" spans="1:2" s="55" customFormat="1" hidden="1">
      <c r="A408" s="53"/>
      <c r="B408" s="54"/>
    </row>
    <row r="409" spans="1:2" s="55" customFormat="1" hidden="1">
      <c r="A409" s="53"/>
    </row>
    <row r="410" spans="1:2" s="55" customFormat="1" hidden="1">
      <c r="A410" s="56"/>
      <c r="B410" s="56"/>
    </row>
    <row r="411" spans="1:2" s="55" customFormat="1" hidden="1">
      <c r="A411" s="56"/>
      <c r="B411" s="57"/>
    </row>
    <row r="412" spans="1:2" s="55" customFormat="1" hidden="1">
      <c r="A412" s="56"/>
      <c r="B412" s="58"/>
    </row>
    <row r="413" spans="1:2" s="55" customFormat="1" hidden="1">
      <c r="A413" s="56"/>
      <c r="B413" s="58"/>
    </row>
    <row r="414" spans="1:2" s="55" customFormat="1" hidden="1">
      <c r="A414" s="56"/>
      <c r="B414" s="58"/>
    </row>
    <row r="415" spans="1:2" s="55" customFormat="1" hidden="1">
      <c r="A415" s="56"/>
      <c r="B415" s="58"/>
    </row>
    <row r="416" spans="1:2" s="55" customFormat="1" hidden="1">
      <c r="A416" s="56"/>
      <c r="B416" s="58"/>
    </row>
    <row r="417" spans="1:2" s="55" customFormat="1" hidden="1">
      <c r="A417" s="56"/>
      <c r="B417" s="58"/>
    </row>
    <row r="418" spans="1:2" s="55" customFormat="1" hidden="1">
      <c r="A418" s="56"/>
      <c r="B418" s="57"/>
    </row>
    <row r="419" spans="1:2" s="55" customFormat="1" hidden="1">
      <c r="A419" s="56"/>
      <c r="B419" s="57"/>
    </row>
    <row r="420" spans="1:2" s="55" customFormat="1" hidden="1">
      <c r="A420" s="56"/>
      <c r="B420" s="58"/>
    </row>
    <row r="421" spans="1:2" s="55" customFormat="1" hidden="1">
      <c r="A421" s="56"/>
      <c r="B421" s="58"/>
    </row>
    <row r="422" spans="1:2" s="55" customFormat="1" hidden="1">
      <c r="A422" s="56"/>
      <c r="B422" s="58"/>
    </row>
    <row r="423" spans="1:2" s="55" customFormat="1" hidden="1">
      <c r="A423" s="56"/>
      <c r="B423" s="57"/>
    </row>
    <row r="424" spans="1:2" s="55" customFormat="1" hidden="1">
      <c r="A424" s="56"/>
      <c r="B424" s="57"/>
    </row>
    <row r="425" spans="1:2" s="55" customFormat="1" hidden="1">
      <c r="A425" s="56"/>
      <c r="B425" s="57"/>
    </row>
    <row r="426" spans="1:2" s="55" customFormat="1" hidden="1">
      <c r="A426" s="56"/>
      <c r="B426" s="58"/>
    </row>
    <row r="427" spans="1:2" s="55" customFormat="1" hidden="1">
      <c r="A427" s="56"/>
      <c r="B427" s="58"/>
    </row>
    <row r="428" spans="1:2" s="55" customFormat="1" hidden="1">
      <c r="A428" s="56"/>
      <c r="B428" s="59"/>
    </row>
    <row r="429" spans="1:2" s="55" customFormat="1" hidden="1">
      <c r="A429" s="56"/>
      <c r="B429" s="58"/>
    </row>
    <row r="430" spans="1:2" s="55" customFormat="1" hidden="1">
      <c r="A430" s="60"/>
      <c r="B430" s="61"/>
    </row>
    <row r="431" spans="1:2" s="55" customFormat="1" ht="16.8" hidden="1" thickBot="1">
      <c r="A431" s="62"/>
      <c r="B431" s="63"/>
    </row>
    <row r="432" spans="1:2" s="55" customFormat="1" hidden="1">
      <c r="A432" s="53"/>
    </row>
    <row r="433" spans="1:2" s="55" customFormat="1" hidden="1">
      <c r="A433" s="53"/>
    </row>
    <row r="434" spans="1:2" s="55" customFormat="1">
      <c r="A434" s="53"/>
    </row>
    <row r="435" spans="1:2">
      <c r="A435" s="64"/>
      <c r="B435" s="65"/>
    </row>
    <row r="436" spans="1:2">
      <c r="A436" s="64"/>
      <c r="B436" s="65"/>
    </row>
    <row r="441" spans="1:2">
      <c r="A441" s="64"/>
      <c r="B441" s="66"/>
    </row>
    <row r="442" spans="1:2">
      <c r="A442" s="64"/>
      <c r="B442" s="66"/>
    </row>
    <row r="443" spans="1:2">
      <c r="A443" s="64"/>
      <c r="B443" s="66"/>
    </row>
    <row r="444" spans="1:2">
      <c r="A444" s="64"/>
      <c r="B444" s="66"/>
    </row>
  </sheetData>
  <mergeCells count="12">
    <mergeCell ref="A37:B37"/>
    <mergeCell ref="A1:B1"/>
    <mergeCell ref="A2:B2"/>
    <mergeCell ref="A3:B3"/>
    <mergeCell ref="A36:B36"/>
    <mergeCell ref="A38:B38"/>
    <mergeCell ref="A407:B407"/>
    <mergeCell ref="A400:B400"/>
    <mergeCell ref="A401:B401"/>
    <mergeCell ref="A403:B403"/>
    <mergeCell ref="A405:B405"/>
    <mergeCell ref="A39:B3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2023-02-01T02:50:38Z</dcterms:created>
  <dcterms:modified xsi:type="dcterms:W3CDTF">2023-02-22T02:17:11Z</dcterms:modified>
</cp:coreProperties>
</file>