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1" i="1"/>
  <c r="C90"/>
  <c r="C85"/>
  <c r="C67"/>
  <c r="C63"/>
  <c r="C57"/>
  <c r="C49"/>
  <c r="C87"/>
</calcChain>
</file>

<file path=xl/sharedStrings.xml><?xml version="1.0" encoding="utf-8"?>
<sst xmlns="http://schemas.openxmlformats.org/spreadsheetml/2006/main" count="115" uniqueCount="115">
  <si>
    <t>РАСЧЕТ  ТАРИФА НА УСЛУГИ ПО СОДЕРЖАНИЮ И РЕМОНТУ ОБЩЕГО ИМУЩЕСТВА</t>
  </si>
  <si>
    <t>Пвнфилова, 1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</si>
  <si>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</si>
  <si>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</si>
  <si>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</si>
  <si>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</si>
  <si>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</si>
  <si>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</si>
  <si>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</si>
  <si>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</si>
  <si>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</si>
  <si>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</si>
  <si>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</si>
  <si>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</si>
  <si>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</si>
  <si>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</si>
  <si>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</si>
  <si>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</si>
  <si>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</si>
  <si>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</si>
  <si>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</si>
  <si>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</si>
  <si>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>Очистка  площади чердака  и  подвала от мусора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</si>
  <si>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</si>
  <si>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</si>
  <si>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</si>
  <si>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</si>
  <si>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</si>
  <si>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</si>
  <si>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</si>
  <si>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</si>
  <si>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</si>
  <si>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</si>
  <si>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</si>
  <si>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</si>
  <si>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</si>
  <si>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</si>
  <si>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</si>
  <si>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</si>
  <si>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</si>
  <si>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</si>
  <si>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</si>
  <si>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</si>
  <si>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</si>
  <si>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</si>
  <si>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</si>
  <si>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</si>
  <si>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</si>
  <si>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</si>
  <si>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</si>
  <si>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</si>
  <si>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</si>
  <si>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</si>
  <si>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</si>
  <si>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</si>
  <si>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</si>
  <si>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</si>
  <si>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</si>
  <si>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4.2</t>
  </si>
  <si>
    <t>Проведение тех. осмотров и устран. неисправн.конструктивных элем.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</si>
  <si>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</si>
  <si>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</si>
  <si>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</si>
  <si>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</si>
  <si>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</si>
  <si>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</si>
  <si>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</si>
  <si>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</si>
  <si>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снятие и запись показаний, обработка информации и занесение в компьютер, передача данных для расчета с энергоснабжающей организацией</t>
  </si>
  <si>
    <t>Текущий ремонт систем водоснабжения и водоотведения (непредвиденные работы)</t>
  </si>
  <si>
    <t>устранение засора кнализации в МКД выпуск - тряпки</t>
  </si>
  <si>
    <t>смена вводного вентиля ГВС со сборкой кв.1:</t>
  </si>
  <si>
    <t>а</t>
  </si>
  <si>
    <t>смена крана шарового с фильтром Ду 15мм</t>
  </si>
  <si>
    <t>б</t>
  </si>
  <si>
    <t>уплотнение соединений сантехническим льном</t>
  </si>
  <si>
    <t>в</t>
  </si>
  <si>
    <t>смена сгона Ду 15 мм</t>
  </si>
  <si>
    <t>г</t>
  </si>
  <si>
    <t>смена контргайки Ду 15мм</t>
  </si>
  <si>
    <t>д</t>
  </si>
  <si>
    <t>смена муфты Ду 15 мм</t>
  </si>
  <si>
    <t>е</t>
  </si>
  <si>
    <t>установка узла присоединительного для водосчетчика</t>
  </si>
  <si>
    <t>ж</t>
  </si>
  <si>
    <t>смена уплотнительной паронитовой прокладки</t>
  </si>
  <si>
    <t>з</t>
  </si>
  <si>
    <t>сварочные работы</t>
  </si>
  <si>
    <t>Текущий ремонт конструктивных элементов (непредвиденные работы)</t>
  </si>
  <si>
    <t xml:space="preserve">установка контейнера - сетку для раздельного сбора мусора </t>
  </si>
  <si>
    <t>МКД по ул.Панфилова 1</t>
  </si>
  <si>
    <t xml:space="preserve">Отчет за 2022 г 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</si>
  <si>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</si>
  <si>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</si>
  <si>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</si>
  <si>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</si>
  <si>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 xml:space="preserve"> 4.1</t>
  </si>
  <si>
    <t>Проведение тех. осм. и устран. неисправн.систем центр.отопления</t>
  </si>
  <si>
    <t xml:space="preserve"> 4.3</t>
  </si>
  <si>
    <t>Проведение тех. осмотров и устран. неисправн. эл.технич.устройств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</si>
  <si>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</si>
  <si>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 xml:space="preserve">по управлению и обслуживанию </t>
  </si>
  <si>
    <t>Результат на 01.01.2022 г. ("+"- экономия, "-" - перерасход)</t>
  </si>
  <si>
    <t xml:space="preserve"> 1.1</t>
  </si>
  <si>
    <t xml:space="preserve"> 1.2</t>
  </si>
  <si>
    <t xml:space="preserve"> 4.4</t>
  </si>
  <si>
    <t xml:space="preserve"> 6. Поверка и обсл.коллект.приборов учета</t>
  </si>
  <si>
    <t xml:space="preserve"> 6.1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</si>
  <si>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</si>
  <si>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</si>
  <si>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</si>
  <si>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</si>
  <si>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                                   Итого по п.7</t>
  </si>
  <si>
    <t>8.Управление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</si>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</sst>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3" fillId="0" borderId="0" xfId="0" applyFont="1" applyFill="1" applyBorder="1"/>
    <xf numFmtId="0" fontId="4" fillId="0" borderId="0" xfId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Alignment="1"/>
    <xf numFmtId="2" fontId="3" fillId="0" borderId="0" xfId="0" applyNumberFormat="1" applyFont="1" applyFill="1"/>
    <xf numFmtId="0" fontId="4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4" fillId="0" borderId="1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2" fontId="4" fillId="0" borderId="1" xfId="2" applyNumberFormat="1" applyFont="1" applyBorder="1" applyAlignment="1"/>
    <xf numFmtId="2" fontId="3" fillId="0" borderId="1" xfId="0" applyNumberFormat="1" applyFont="1" applyFill="1" applyBorder="1"/>
    <xf numFmtId="2" fontId="4" fillId="0" borderId="1" xfId="0" applyNumberFormat="1" applyFont="1" applyFill="1" applyBorder="1"/>
    <xf numFmtId="2" fontId="5" fillId="0" borderId="1" xfId="0" applyNumberFormat="1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left" wrapText="1"/>
    </xf>
    <xf numFmtId="0" fontId="5" fillId="0" borderId="1" xfId="0" applyFont="1" applyBorder="1"/>
    <xf numFmtId="0" fontId="4" fillId="0" borderId="1" xfId="0" applyFont="1" applyBorder="1"/>
    <xf numFmtId="0" fontId="5" fillId="0" borderId="1" xfId="0" applyFont="1" applyFill="1" applyBorder="1"/>
    <xf numFmtId="0" fontId="4" fillId="0" borderId="1" xfId="1" applyFont="1" applyBorder="1"/>
    <xf numFmtId="2" fontId="4" fillId="0" borderId="1" xfId="2" applyNumberFormat="1" applyFont="1" applyFill="1" applyBorder="1" applyAlignment="1"/>
    <xf numFmtId="2" fontId="3" fillId="0" borderId="0" xfId="1" applyNumberFormat="1" applyFont="1"/>
    <xf numFmtId="0" fontId="3" fillId="0" borderId="0" xfId="1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2" fontId="3" fillId="0" borderId="0" xfId="0" applyNumberFormat="1" applyFont="1" applyFill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3"/>
  <sheetViews>
    <sheetView tabSelected="1" topLeftCell="A78" workbookViewId="0">
      <selection activeCell="A93" sqref="A93:B93"/>
    </sheetView>
  </sheetViews>
  <sheetFormatPr defaultColWidth="8.33203125" defaultRowHeight="15.6"/>
  <cols>
    <col min="1" max="1" width="7.77734375" style="34" customWidth="1"/>
    <col min="2" max="2" width="75" style="1" customWidth="1"/>
    <col min="3" max="3" width="15.88671875" style="10" customWidth="1"/>
    <col min="4" max="200" width="9.109375" style="1" customWidth="1"/>
    <col min="201" max="201" width="5.33203125" style="1" customWidth="1"/>
    <col min="202" max="202" width="50.33203125" style="1" customWidth="1"/>
    <col min="203" max="203" width="8.44140625" style="1" customWidth="1"/>
    <col min="204" max="204" width="7.33203125" style="1" customWidth="1"/>
    <col min="205" max="205" width="8.109375" style="1" customWidth="1"/>
    <col min="206" max="206" width="6.88671875" style="1" customWidth="1"/>
    <col min="207" max="207" width="8.109375" style="1" customWidth="1"/>
    <col min="208" max="208" width="9.109375" style="1" customWidth="1"/>
    <col min="209" max="209" width="8.6640625" style="1" customWidth="1"/>
    <col min="210" max="211" width="7.33203125" style="1" customWidth="1"/>
    <col min="212" max="212" width="9.109375" style="1" customWidth="1"/>
    <col min="213" max="221" width="7.33203125" style="1" customWidth="1"/>
    <col min="222" max="224" width="9.109375" style="1" customWidth="1"/>
    <col min="225" max="225" width="8.33203125" style="1" customWidth="1"/>
    <col min="226" max="226" width="7.6640625" style="1" customWidth="1"/>
    <col min="227" max="227" width="8.44140625" style="1" customWidth="1"/>
    <col min="228" max="229" width="11.88671875" style="1" customWidth="1"/>
    <col min="230" max="230" width="8.33203125" style="1" customWidth="1"/>
    <col min="231" max="231" width="5.5546875" style="1" customWidth="1"/>
    <col min="232" max="232" width="11.109375" style="1" customWidth="1"/>
    <col min="233" max="243" width="9.109375" style="1" customWidth="1"/>
    <col min="244" max="244" width="7" style="1" customWidth="1"/>
    <col min="245" max="252" width="9.109375" style="1" customWidth="1"/>
    <col min="253" max="253" width="7.44140625" style="1" customWidth="1"/>
    <col min="254" max="254" width="7.6640625" style="1" customWidth="1"/>
    <col min="255" max="255" width="8.88671875" style="1" customWidth="1"/>
    <col min="256" max="16384" width="8.33203125" style="1"/>
  </cols>
  <sheetData>
    <row r="1" spans="1:2" hidden="1"/>
    <row r="2" spans="1:2" hidden="1">
      <c r="B2" s="1" t="s">
        <v>0</v>
      </c>
    </row>
    <row r="3" spans="1:2" hidden="1">
      <c r="B3" s="1" t="s">
        <v>100</v>
      </c>
    </row>
    <row r="4" spans="1:2" hidden="1">
      <c r="B4" s="11" t="s">
        <v>1</v>
      </c>
    </row>
    <row r="5" spans="1:2" hidden="1">
      <c r="A5" s="35"/>
      <c r="B5" s="12"/>
    </row>
    <row r="6" spans="1:2" hidden="1">
      <c r="A6" s="36">
        <v>1</v>
      </c>
      <c r="B6" s="13">
        <v>2</v>
      </c>
    </row>
    <row r="7" spans="1:2" hidden="1">
      <c r="A7" s="36"/>
      <c r="B7" s="14" t="s">
        <v>2</v>
      </c>
    </row>
    <row r="8" spans="1:2" hidden="1">
      <c r="A8" s="36">
        <v>1</v>
      </c>
      <c r="B8" s="12" t="s">
        <v>3</v>
      </c>
    </row>
    <row r="9" spans="1:2" hidden="1">
      <c r="A9" s="36">
        <v>3</v>
      </c>
      <c r="B9" s="12" t="s">
        <v>4</v>
      </c>
    </row>
    <row r="10" spans="1:2" hidden="1">
      <c r="A10" s="36">
        <v>4</v>
      </c>
      <c r="B10" s="12" t="s">
        <v>5</v>
      </c>
    </row>
    <row r="11" spans="1:2" hidden="1">
      <c r="A11" s="36"/>
      <c r="B11" s="12" t="s">
        <v>6</v>
      </c>
    </row>
    <row r="12" spans="1:2" hidden="1">
      <c r="A12" s="36"/>
      <c r="B12" s="12" t="s">
        <v>7</v>
      </c>
    </row>
    <row r="13" spans="1:2" hidden="1">
      <c r="A13" s="36">
        <v>5</v>
      </c>
      <c r="B13" s="12" t="s">
        <v>8</v>
      </c>
    </row>
    <row r="14" spans="1:2" hidden="1">
      <c r="A14" s="36">
        <v>7</v>
      </c>
      <c r="B14" s="12" t="s">
        <v>9</v>
      </c>
    </row>
    <row r="15" spans="1:2" hidden="1">
      <c r="A15" s="36">
        <v>8</v>
      </c>
      <c r="B15" s="12" t="s">
        <v>10</v>
      </c>
    </row>
    <row r="16" spans="1:2" ht="13.5" hidden="1" customHeight="1">
      <c r="A16" s="36">
        <v>9</v>
      </c>
      <c r="B16" s="12" t="s">
        <v>11</v>
      </c>
    </row>
    <row r="17" spans="1:3" hidden="1">
      <c r="A17" s="36">
        <v>10</v>
      </c>
      <c r="B17" s="12" t="s">
        <v>12</v>
      </c>
    </row>
    <row r="18" spans="1:3" hidden="1">
      <c r="A18" s="36">
        <v>11</v>
      </c>
      <c r="B18" s="12" t="s">
        <v>13</v>
      </c>
    </row>
    <row r="19" spans="1:3" hidden="1">
      <c r="A19" s="36">
        <v>12</v>
      </c>
      <c r="B19" s="12" t="s">
        <v>14</v>
      </c>
    </row>
    <row r="20" spans="1:3" hidden="1">
      <c r="A20" s="36">
        <v>13</v>
      </c>
      <c r="B20" s="12" t="s">
        <v>15</v>
      </c>
    </row>
    <row r="21" spans="1:3" hidden="1">
      <c r="A21" s="36">
        <v>14</v>
      </c>
      <c r="B21" s="12" t="s">
        <v>16</v>
      </c>
    </row>
    <row r="22" spans="1:3" hidden="1">
      <c r="A22" s="36">
        <v>15</v>
      </c>
      <c r="B22" s="12" t="s">
        <v>17</v>
      </c>
    </row>
    <row r="23" spans="1:3" hidden="1">
      <c r="A23" s="36">
        <v>16</v>
      </c>
      <c r="B23" s="12" t="s">
        <v>18</v>
      </c>
    </row>
    <row r="24" spans="1:3" hidden="1">
      <c r="A24" s="36">
        <v>17</v>
      </c>
      <c r="B24" s="12" t="s">
        <v>19</v>
      </c>
    </row>
    <row r="25" spans="1:3" hidden="1">
      <c r="A25" s="37"/>
      <c r="B25" s="15"/>
    </row>
    <row r="26" spans="1:3" hidden="1">
      <c r="A26" s="38"/>
      <c r="B26" s="16"/>
    </row>
    <row r="27" spans="1:3" s="2" customFormat="1">
      <c r="A27" s="45" t="s">
        <v>91</v>
      </c>
      <c r="B27" s="45"/>
      <c r="C27" s="8"/>
    </row>
    <row r="28" spans="1:3" s="2" customFormat="1">
      <c r="A28" s="45" t="s">
        <v>101</v>
      </c>
      <c r="B28" s="45"/>
      <c r="C28" s="8"/>
    </row>
    <row r="29" spans="1:3" s="2" customFormat="1">
      <c r="A29" s="39"/>
      <c r="B29" s="7" t="s">
        <v>20</v>
      </c>
      <c r="C29" s="8"/>
    </row>
    <row r="30" spans="1:3" s="2" customFormat="1">
      <c r="A30" s="45" t="s">
        <v>90</v>
      </c>
      <c r="B30" s="45"/>
      <c r="C30" s="8"/>
    </row>
    <row r="31" spans="1:3">
      <c r="A31" s="40"/>
      <c r="B31" s="3"/>
      <c r="C31" s="9"/>
    </row>
    <row r="32" spans="1:3">
      <c r="A32" s="40"/>
      <c r="B32" s="4"/>
    </row>
    <row r="33" spans="1:3" s="6" customFormat="1" ht="16.2">
      <c r="A33" s="36"/>
      <c r="B33" s="33" t="s">
        <v>102</v>
      </c>
      <c r="C33" s="17">
        <v>94528.644</v>
      </c>
    </row>
    <row r="34" spans="1:3">
      <c r="A34" s="36"/>
      <c r="B34" s="5" t="s">
        <v>21</v>
      </c>
      <c r="C34" s="18"/>
    </row>
    <row r="35" spans="1:3">
      <c r="A35" s="36" t="s">
        <v>103</v>
      </c>
      <c r="B35" s="12" t="s">
        <v>22</v>
      </c>
      <c r="C35" s="18">
        <v>0</v>
      </c>
    </row>
    <row r="36" spans="1:3">
      <c r="A36" s="36" t="s">
        <v>104</v>
      </c>
      <c r="B36" s="12" t="s">
        <v>23</v>
      </c>
      <c r="C36" s="18">
        <v>0</v>
      </c>
    </row>
    <row r="37" spans="1:3">
      <c r="A37" s="36"/>
      <c r="B37" s="5" t="s">
        <v>24</v>
      </c>
      <c r="C37" s="18">
        <v>0</v>
      </c>
    </row>
    <row r="38" spans="1:3" ht="31.2">
      <c r="A38" s="36" t="s">
        <v>25</v>
      </c>
      <c r="B38" s="5" t="s">
        <v>26</v>
      </c>
      <c r="C38" s="18"/>
    </row>
    <row r="39" spans="1:3">
      <c r="A39" s="36" t="s">
        <v>27</v>
      </c>
      <c r="B39" s="12" t="s">
        <v>28</v>
      </c>
      <c r="C39" s="18">
        <v>3642.9640000000004</v>
      </c>
    </row>
    <row r="40" spans="1:3">
      <c r="A40" s="36" t="s">
        <v>29</v>
      </c>
      <c r="B40" s="12" t="s">
        <v>30</v>
      </c>
      <c r="C40" s="18">
        <v>0</v>
      </c>
    </row>
    <row r="41" spans="1:3">
      <c r="A41" s="36" t="s">
        <v>31</v>
      </c>
      <c r="B41" s="12" t="s">
        <v>32</v>
      </c>
      <c r="C41" s="18">
        <v>0</v>
      </c>
    </row>
    <row r="42" spans="1:3">
      <c r="A42" s="36" t="s">
        <v>33</v>
      </c>
      <c r="B42" s="12" t="s">
        <v>34</v>
      </c>
      <c r="C42" s="18">
        <v>0</v>
      </c>
    </row>
    <row r="43" spans="1:3">
      <c r="A43" s="36" t="s">
        <v>35</v>
      </c>
      <c r="B43" s="12" t="s">
        <v>36</v>
      </c>
      <c r="C43" s="18">
        <v>934.03200000000004</v>
      </c>
    </row>
    <row r="44" spans="1:3">
      <c r="A44" s="36" t="s">
        <v>37</v>
      </c>
      <c r="B44" s="12" t="s">
        <v>38</v>
      </c>
      <c r="C44" s="18">
        <v>1453.752</v>
      </c>
    </row>
    <row r="45" spans="1:3" ht="18.75" customHeight="1">
      <c r="A45" s="36" t="s">
        <v>39</v>
      </c>
      <c r="B45" s="12" t="s">
        <v>40</v>
      </c>
      <c r="C45" s="18">
        <v>1521.6</v>
      </c>
    </row>
    <row r="46" spans="1:3" ht="31.2">
      <c r="A46" s="36" t="s">
        <v>41</v>
      </c>
      <c r="B46" s="12" t="s">
        <v>42</v>
      </c>
      <c r="C46" s="18">
        <v>250.2</v>
      </c>
    </row>
    <row r="47" spans="1:3" ht="31.2">
      <c r="A47" s="36" t="s">
        <v>43</v>
      </c>
      <c r="B47" s="12" t="s">
        <v>44</v>
      </c>
      <c r="C47" s="18">
        <v>1852.5780000000002</v>
      </c>
    </row>
    <row r="48" spans="1:3">
      <c r="A48" s="36" t="s">
        <v>45</v>
      </c>
      <c r="B48" s="12" t="s">
        <v>46</v>
      </c>
      <c r="C48" s="18">
        <v>0</v>
      </c>
    </row>
    <row r="49" spans="1:3">
      <c r="A49" s="36"/>
      <c r="B49" s="5" t="s">
        <v>47</v>
      </c>
      <c r="C49" s="19">
        <f>SUM(C39:C48)</f>
        <v>9655.1260000000002</v>
      </c>
    </row>
    <row r="50" spans="1:3">
      <c r="A50" s="36"/>
      <c r="B50" s="5" t="s">
        <v>48</v>
      </c>
      <c r="C50" s="18"/>
    </row>
    <row r="51" spans="1:3" ht="31.2">
      <c r="A51" s="36" t="s">
        <v>49</v>
      </c>
      <c r="B51" s="12" t="s">
        <v>50</v>
      </c>
      <c r="C51" s="18">
        <v>0</v>
      </c>
    </row>
    <row r="52" spans="1:3" s="21" customFormat="1" ht="15.75" customHeight="1">
      <c r="A52" s="36"/>
      <c r="B52" s="12" t="s">
        <v>51</v>
      </c>
      <c r="C52" s="20">
        <v>4528</v>
      </c>
    </row>
    <row r="53" spans="1:3" s="21" customFormat="1" ht="12.75" customHeight="1">
      <c r="A53" s="36"/>
      <c r="B53" s="12" t="s">
        <v>52</v>
      </c>
      <c r="C53" s="20">
        <v>4542.2</v>
      </c>
    </row>
    <row r="54" spans="1:3" s="21" customFormat="1" ht="12.75" customHeight="1">
      <c r="A54" s="36"/>
      <c r="B54" s="12" t="s">
        <v>53</v>
      </c>
      <c r="C54" s="20">
        <v>4810</v>
      </c>
    </row>
    <row r="55" spans="1:3" s="21" customFormat="1" ht="13.5" customHeight="1">
      <c r="A55" s="36"/>
      <c r="B55" s="12" t="s">
        <v>54</v>
      </c>
      <c r="C55" s="20">
        <v>169</v>
      </c>
    </row>
    <row r="56" spans="1:3" s="21" customFormat="1" ht="12" customHeight="1">
      <c r="A56" s="36"/>
      <c r="B56" s="12" t="s">
        <v>55</v>
      </c>
      <c r="C56" s="20">
        <v>0</v>
      </c>
    </row>
    <row r="57" spans="1:3">
      <c r="A57" s="36"/>
      <c r="B57" s="5" t="s">
        <v>56</v>
      </c>
      <c r="C57" s="19">
        <f>SUM(C52:C56)</f>
        <v>14049.2</v>
      </c>
    </row>
    <row r="58" spans="1:3">
      <c r="A58" s="36"/>
      <c r="B58" s="5" t="s">
        <v>57</v>
      </c>
      <c r="C58" s="18"/>
    </row>
    <row r="59" spans="1:3">
      <c r="A59" s="36" t="s">
        <v>96</v>
      </c>
      <c r="B59" s="12" t="s">
        <v>59</v>
      </c>
      <c r="C59" s="18">
        <v>733.71</v>
      </c>
    </row>
    <row r="60" spans="1:3">
      <c r="A60" s="36" t="s">
        <v>58</v>
      </c>
      <c r="B60" s="12" t="s">
        <v>97</v>
      </c>
      <c r="C60" s="18">
        <v>733.71</v>
      </c>
    </row>
    <row r="61" spans="1:3">
      <c r="A61" s="36" t="s">
        <v>98</v>
      </c>
      <c r="B61" s="12" t="s">
        <v>99</v>
      </c>
      <c r="C61" s="18">
        <v>1860.7149999999999</v>
      </c>
    </row>
    <row r="62" spans="1:3">
      <c r="A62" s="36" t="s">
        <v>105</v>
      </c>
      <c r="B62" s="12" t="s">
        <v>60</v>
      </c>
      <c r="C62" s="18">
        <v>393.47</v>
      </c>
    </row>
    <row r="63" spans="1:3">
      <c r="A63" s="36"/>
      <c r="B63" s="5" t="s">
        <v>61</v>
      </c>
      <c r="C63" s="19">
        <f>SUM(C59:C62)</f>
        <v>3721.6050000000005</v>
      </c>
    </row>
    <row r="64" spans="1:3">
      <c r="A64" s="36"/>
      <c r="B64" s="5" t="s">
        <v>62</v>
      </c>
      <c r="C64" s="18"/>
    </row>
    <row r="65" spans="1:3" ht="31.2">
      <c r="A65" s="36" t="s">
        <v>63</v>
      </c>
      <c r="B65" s="12" t="s">
        <v>64</v>
      </c>
      <c r="C65" s="18">
        <v>4045.3200000000015</v>
      </c>
    </row>
    <row r="66" spans="1:3">
      <c r="A66" s="36" t="s">
        <v>65</v>
      </c>
      <c r="B66" s="12" t="s">
        <v>66</v>
      </c>
      <c r="C66" s="18">
        <v>1130.3100000000002</v>
      </c>
    </row>
    <row r="67" spans="1:3">
      <c r="A67" s="36"/>
      <c r="B67" s="5" t="s">
        <v>67</v>
      </c>
      <c r="C67" s="19">
        <f>SUM(C65:C66)</f>
        <v>5175.6300000000019</v>
      </c>
    </row>
    <row r="68" spans="1:3">
      <c r="A68" s="36"/>
      <c r="B68" s="5" t="s">
        <v>106</v>
      </c>
      <c r="C68" s="18"/>
    </row>
    <row r="69" spans="1:3" ht="46.8">
      <c r="A69" s="36" t="s">
        <v>107</v>
      </c>
      <c r="B69" s="22" t="s">
        <v>68</v>
      </c>
      <c r="C69" s="18">
        <v>3521.579999999999</v>
      </c>
    </row>
    <row r="70" spans="1:3">
      <c r="A70" s="36"/>
      <c r="B70" s="5" t="s">
        <v>108</v>
      </c>
      <c r="C70" s="19">
        <v>3521.579999999999</v>
      </c>
    </row>
    <row r="71" spans="1:3">
      <c r="A71" s="36"/>
      <c r="B71" s="5" t="s">
        <v>109</v>
      </c>
      <c r="C71" s="18"/>
    </row>
    <row r="72" spans="1:3" ht="31.2">
      <c r="A72" s="36" t="s">
        <v>110</v>
      </c>
      <c r="B72" s="12" t="s">
        <v>69</v>
      </c>
      <c r="C72" s="18"/>
    </row>
    <row r="73" spans="1:3">
      <c r="A73" s="36"/>
      <c r="B73" s="23" t="s">
        <v>70</v>
      </c>
      <c r="C73" s="18">
        <v>0</v>
      </c>
    </row>
    <row r="74" spans="1:3">
      <c r="A74" s="41"/>
      <c r="B74" s="24" t="s">
        <v>71</v>
      </c>
      <c r="C74" s="18">
        <v>0</v>
      </c>
    </row>
    <row r="75" spans="1:3">
      <c r="A75" s="41" t="s">
        <v>72</v>
      </c>
      <c r="B75" s="23" t="s">
        <v>73</v>
      </c>
      <c r="C75" s="18">
        <v>996.96</v>
      </c>
    </row>
    <row r="76" spans="1:3">
      <c r="A76" s="41" t="s">
        <v>74</v>
      </c>
      <c r="B76" s="23" t="s">
        <v>75</v>
      </c>
      <c r="C76" s="18">
        <v>21.965000000000003</v>
      </c>
    </row>
    <row r="77" spans="1:3">
      <c r="A77" s="41" t="s">
        <v>76</v>
      </c>
      <c r="B77" s="23" t="s">
        <v>77</v>
      </c>
      <c r="C77" s="18">
        <v>216.89</v>
      </c>
    </row>
    <row r="78" spans="1:3">
      <c r="A78" s="41" t="s">
        <v>78</v>
      </c>
      <c r="B78" s="23" t="s">
        <v>79</v>
      </c>
      <c r="C78" s="18">
        <v>76.45</v>
      </c>
    </row>
    <row r="79" spans="1:3">
      <c r="A79" s="41" t="s">
        <v>80</v>
      </c>
      <c r="B79" s="23" t="s">
        <v>81</v>
      </c>
      <c r="C79" s="18">
        <v>259.32</v>
      </c>
    </row>
    <row r="80" spans="1:3">
      <c r="A80" s="41" t="s">
        <v>82</v>
      </c>
      <c r="B80" s="23" t="s">
        <v>83</v>
      </c>
      <c r="C80" s="18">
        <v>699.11</v>
      </c>
    </row>
    <row r="81" spans="1:6">
      <c r="A81" s="41" t="s">
        <v>84</v>
      </c>
      <c r="B81" s="23" t="s">
        <v>85</v>
      </c>
      <c r="C81" s="18">
        <v>212.13</v>
      </c>
    </row>
    <row r="82" spans="1:6">
      <c r="A82" s="41" t="s">
        <v>86</v>
      </c>
      <c r="B82" s="23" t="s">
        <v>87</v>
      </c>
      <c r="C82" s="18">
        <v>360.27</v>
      </c>
    </row>
    <row r="83" spans="1:6" ht="31.2">
      <c r="A83" s="36" t="s">
        <v>111</v>
      </c>
      <c r="B83" s="5" t="s">
        <v>88</v>
      </c>
      <c r="C83" s="18">
        <v>0</v>
      </c>
    </row>
    <row r="84" spans="1:6">
      <c r="A84" s="36"/>
      <c r="B84" s="25" t="s">
        <v>89</v>
      </c>
      <c r="C84" s="18">
        <v>244.4</v>
      </c>
    </row>
    <row r="85" spans="1:6">
      <c r="A85" s="36"/>
      <c r="B85" s="5" t="s">
        <v>112</v>
      </c>
      <c r="C85" s="19">
        <f>SUM(C72:C84)</f>
        <v>3087.4950000000003</v>
      </c>
    </row>
    <row r="86" spans="1:6">
      <c r="A86" s="42"/>
      <c r="B86" s="5" t="s">
        <v>113</v>
      </c>
      <c r="C86" s="19">
        <v>15328.590000000002</v>
      </c>
    </row>
    <row r="87" spans="1:6">
      <c r="A87" s="36"/>
      <c r="B87" s="14" t="s">
        <v>114</v>
      </c>
      <c r="C87" s="19">
        <f>C49+C57+C63+C67+C70+C85+C86</f>
        <v>54539.22600000001</v>
      </c>
    </row>
    <row r="88" spans="1:6" s="30" customFormat="1">
      <c r="A88" s="43"/>
      <c r="B88" s="26" t="s">
        <v>92</v>
      </c>
      <c r="C88" s="27">
        <v>64685.52</v>
      </c>
      <c r="D88" s="28"/>
      <c r="E88" s="29"/>
      <c r="F88" s="29"/>
    </row>
    <row r="89" spans="1:6" s="31" customFormat="1">
      <c r="A89" s="43"/>
      <c r="B89" s="26" t="s">
        <v>93</v>
      </c>
      <c r="C89" s="27">
        <v>79151.13</v>
      </c>
      <c r="D89" s="28"/>
      <c r="E89" s="28"/>
      <c r="F89" s="28"/>
    </row>
    <row r="90" spans="1:6" s="31" customFormat="1">
      <c r="A90" s="43"/>
      <c r="B90" s="26" t="s">
        <v>95</v>
      </c>
      <c r="C90" s="17">
        <f>C89-C87</f>
        <v>24611.903999999995</v>
      </c>
      <c r="D90" s="29"/>
      <c r="E90" s="29"/>
      <c r="F90" s="29"/>
    </row>
    <row r="91" spans="1:6" s="31" customFormat="1">
      <c r="A91" s="43"/>
      <c r="B91" s="26" t="s">
        <v>94</v>
      </c>
      <c r="C91" s="17">
        <f>C33+C90</f>
        <v>119140.548</v>
      </c>
      <c r="D91" s="29"/>
      <c r="E91" s="29"/>
      <c r="F91" s="29"/>
    </row>
    <row r="92" spans="1:6" s="6" customFormat="1">
      <c r="A92" s="44"/>
      <c r="B92" s="44"/>
      <c r="C92" s="32"/>
    </row>
    <row r="93" spans="1:6" s="6" customFormat="1">
      <c r="A93" s="44"/>
      <c r="B93" s="44"/>
      <c r="C93" s="32"/>
    </row>
  </sheetData>
  <mergeCells count="5">
    <mergeCell ref="A92:B92"/>
    <mergeCell ref="A93:B93"/>
    <mergeCell ref="A27:B27"/>
    <mergeCell ref="A28:B28"/>
    <mergeCell ref="A30:B3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2023-01-19T04:08:12Z</dcterms:created>
  <dcterms:modified xsi:type="dcterms:W3CDTF">2023-02-15T06:36:11Z</dcterms:modified>
</cp:coreProperties>
</file>