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6" i="1"/>
  <c r="C95"/>
  <c r="C90"/>
  <c r="C82"/>
  <c r="C70"/>
  <c r="C66"/>
  <c r="C59"/>
  <c r="C51"/>
  <c r="C39"/>
  <c r="C92"/>
</calcChain>
</file>

<file path=xl/sharedStrings.xml><?xml version="1.0" encoding="utf-8"?>
<sst xmlns="http://schemas.openxmlformats.org/spreadsheetml/2006/main" count="117" uniqueCount="116">
  <si>
    <t>РАСЧЕТ  ТАРИФА НА УСЛУГИ ПО СОДЕРЖАНИЮ И РЕМОНТУ ОБЩЕГО ИМУЩЕСТВА</t>
  </si>
  <si>
    <t>Панфилова,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</si>
  <si>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</si>
  <si>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</si>
  <si>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</si>
  <si>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</si>
  <si>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</si>
  <si>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</si>
  <si>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</si>
  <si>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</si>
  <si>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</si>
  <si>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</si>
  <si>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</si>
  <si>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</si>
  <si>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</si>
  <si>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</si>
  <si>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</si>
  <si>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</si>
  <si>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</si>
  <si>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</si>
  <si>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</si>
  <si>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</si>
  <si>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</si>
  <si>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</si>
  <si>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</si>
  <si>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</si>
  <si>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</si>
  <si>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</si>
  <si>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</si>
  <si>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</si>
  <si>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</si>
  <si>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</si>
  <si>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</si>
  <si>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</si>
  <si>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</si>
  <si>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</si>
  <si>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</si>
  <si>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</si>
  <si>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</si>
  <si>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</si>
  <si>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</si>
  <si>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</si>
  <si>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</si>
  <si>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</si>
  <si>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</si>
  <si>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</si>
  <si>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</si>
  <si>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</si>
  <si>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</si>
  <si>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</si>
  <si>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</si>
  <si>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</si>
  <si>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</si>
  <si>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</si>
  <si>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</si>
  <si>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</si>
  <si>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</si>
  <si>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</si>
  <si>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</si>
  <si>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</si>
  <si>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</si>
  <si>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</si>
  <si>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</si>
  <si>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</si>
  <si>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</si>
  <si>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</si>
  <si>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</si>
  <si>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</si>
  <si>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</si>
  <si>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</si>
  <si>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</si>
  <si>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</si>
  <si>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</si>
  <si>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</si>
  <si>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</si>
  <si>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</si>
  <si>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</si>
  <si>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</si>
  <si>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</si>
  <si>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</si>
  <si>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</si>
  <si>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</si>
  <si>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</si>
  <si>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</si>
  <si>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</si>
  <si>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</si>
  <si>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</si>
  <si>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</si>
  <si>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</si>
  <si>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</si>
  <si>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Поверка теплосчетчика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</si>
  <si>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</si>
  <si>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</si>
  <si>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</si>
  <si>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</si>
  <si>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крана шарового Ду 20 в ИТП</t>
  </si>
  <si>
    <t>Текущий ремонт конструктивных элементов (непредвиденные работы)</t>
  </si>
  <si>
    <t>ремонт подвальной двери, укрепление филенок саморезами</t>
  </si>
  <si>
    <t>смена навесного замка</t>
  </si>
  <si>
    <t xml:space="preserve">установка контейнера - сетку для раздельного сбора мусора 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</si>
  <si>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</si>
  <si>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</si>
  <si>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</si>
  <si>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ул.Панфилова 6</t>
  </si>
  <si>
    <t xml:space="preserve">Отчет за 2022 г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</si>
  <si>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</si>
  <si>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</si>
  <si>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</si>
  <si>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</si>
  <si>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</si>
  <si>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</si>
  <si>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 xml:space="preserve"> 1.5</t>
  </si>
  <si>
    <t>6.Дератизация</t>
  </si>
  <si>
    <t>7.Дезинсекция</t>
  </si>
  <si>
    <t xml:space="preserve"> 9.1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</si>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</sst>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2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2" fontId="3" fillId="0" borderId="2" xfId="0" applyNumberFormat="1" applyFont="1" applyFill="1" applyBorder="1"/>
    <xf numFmtId="0" fontId="3" fillId="0" borderId="2" xfId="0" applyFont="1" applyFill="1" applyBorder="1" applyAlignment="1">
      <alignment wrapText="1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4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center"/>
    </xf>
    <xf numFmtId="2" fontId="4" fillId="0" borderId="1" xfId="2" applyNumberFormat="1" applyFont="1" applyBorder="1" applyAlignment="1"/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2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5" fillId="0" borderId="1" xfId="0" applyFont="1" applyBorder="1"/>
    <xf numFmtId="2" fontId="3" fillId="0" borderId="1" xfId="1" applyNumberFormat="1" applyFont="1" applyBorder="1" applyAlignment="1">
      <alignment horizontal="center"/>
    </xf>
    <xf numFmtId="0" fontId="4" fillId="0" borderId="1" xfId="1" applyFont="1" applyBorder="1"/>
    <xf numFmtId="2" fontId="4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topLeftCell="A26" workbookViewId="0">
      <selection activeCell="C96" sqref="C96"/>
    </sheetView>
  </sheetViews>
  <sheetFormatPr defaultColWidth="9.109375" defaultRowHeight="15.6"/>
  <cols>
    <col min="1" max="1" width="9.88671875" style="3" customWidth="1"/>
    <col min="2" max="2" width="73.109375" style="4" customWidth="1"/>
    <col min="3" max="3" width="17.5546875" style="3" customWidth="1"/>
    <col min="4" max="200" width="9.109375" style="4" customWidth="1"/>
    <col min="201" max="201" width="4.6640625" style="4" customWidth="1"/>
    <col min="202" max="202" width="49.5546875" style="4" customWidth="1"/>
    <col min="203" max="203" width="8.44140625" style="4" customWidth="1"/>
    <col min="204" max="204" width="7.33203125" style="4" customWidth="1"/>
    <col min="205" max="205" width="8.109375" style="4" customWidth="1"/>
    <col min="206" max="206" width="6.88671875" style="4" customWidth="1"/>
    <col min="207" max="207" width="8.109375" style="4" customWidth="1"/>
    <col min="208" max="208" width="9.5546875" style="4" customWidth="1"/>
    <col min="209" max="209" width="7.5546875" style="4" customWidth="1"/>
    <col min="210" max="220" width="7.33203125" style="4" customWidth="1"/>
    <col min="221" max="221" width="8.33203125" style="4" customWidth="1"/>
    <col min="222" max="222" width="7.6640625" style="4" customWidth="1"/>
    <col min="223" max="223" width="8.109375" style="4" customWidth="1"/>
    <col min="224" max="231" width="9.109375" style="4" customWidth="1"/>
    <col min="232" max="232" width="11" style="4" customWidth="1"/>
    <col min="233" max="233" width="7.5546875" style="4" customWidth="1"/>
    <col min="234" max="234" width="6.44140625" style="4" customWidth="1"/>
    <col min="235" max="16384" width="9.109375" style="4"/>
  </cols>
  <sheetData>
    <row r="1" spans="1:2" hidden="1"/>
    <row r="2" spans="1:2" hidden="1">
      <c r="B2" s="4" t="s">
        <v>0</v>
      </c>
    </row>
    <row r="3" spans="1:2" hidden="1">
      <c r="B3" s="4" t="s">
        <v>109</v>
      </c>
    </row>
    <row r="4" spans="1:2" hidden="1">
      <c r="B4" s="5" t="s">
        <v>1</v>
      </c>
    </row>
    <row r="5" spans="1:2" hidden="1">
      <c r="A5" s="6"/>
      <c r="B5" s="7"/>
    </row>
    <row r="6" spans="1:2" hidden="1">
      <c r="A6" s="8">
        <v>1</v>
      </c>
      <c r="B6" s="9">
        <v>2</v>
      </c>
    </row>
    <row r="7" spans="1:2" hidden="1">
      <c r="A7" s="8"/>
      <c r="B7" s="10" t="s">
        <v>2</v>
      </c>
    </row>
    <row r="8" spans="1:2" hidden="1">
      <c r="A8" s="8">
        <v>1</v>
      </c>
      <c r="B8" s="7" t="s">
        <v>3</v>
      </c>
    </row>
    <row r="9" spans="1:2" hidden="1">
      <c r="A9" s="8">
        <v>3</v>
      </c>
      <c r="B9" s="7" t="s">
        <v>4</v>
      </c>
    </row>
    <row r="10" spans="1:2" hidden="1">
      <c r="A10" s="8">
        <v>4</v>
      </c>
      <c r="B10" s="7" t="s">
        <v>5</v>
      </c>
    </row>
    <row r="11" spans="1:2" hidden="1">
      <c r="A11" s="8"/>
      <c r="B11" s="7" t="s">
        <v>6</v>
      </c>
    </row>
    <row r="12" spans="1:2" hidden="1">
      <c r="A12" s="8"/>
      <c r="B12" s="7" t="s">
        <v>7</v>
      </c>
    </row>
    <row r="13" spans="1:2" hidden="1">
      <c r="A13" s="8">
        <v>5</v>
      </c>
      <c r="B13" s="7" t="s">
        <v>8</v>
      </c>
    </row>
    <row r="14" spans="1:2" hidden="1">
      <c r="A14" s="8">
        <v>7</v>
      </c>
      <c r="B14" s="7" t="s">
        <v>9</v>
      </c>
    </row>
    <row r="15" spans="1:2" hidden="1">
      <c r="A15" s="8">
        <v>8</v>
      </c>
      <c r="B15" s="7" t="s">
        <v>10</v>
      </c>
    </row>
    <row r="16" spans="1:2" ht="13.5" hidden="1" customHeight="1">
      <c r="A16" s="8">
        <v>9</v>
      </c>
      <c r="B16" s="7" t="s">
        <v>11</v>
      </c>
    </row>
    <row r="17" spans="1:3" hidden="1">
      <c r="A17" s="8">
        <v>10</v>
      </c>
      <c r="B17" s="7" t="s">
        <v>12</v>
      </c>
    </row>
    <row r="18" spans="1:3" hidden="1">
      <c r="A18" s="8">
        <v>11</v>
      </c>
      <c r="B18" s="7" t="s">
        <v>13</v>
      </c>
    </row>
    <row r="19" spans="1:3" hidden="1">
      <c r="A19" s="8">
        <v>12</v>
      </c>
      <c r="B19" s="7" t="s">
        <v>14</v>
      </c>
    </row>
    <row r="20" spans="1:3" hidden="1">
      <c r="A20" s="8">
        <v>13</v>
      </c>
      <c r="B20" s="7" t="s">
        <v>15</v>
      </c>
    </row>
    <row r="21" spans="1:3" hidden="1">
      <c r="A21" s="8">
        <v>14</v>
      </c>
      <c r="B21" s="7" t="s">
        <v>16</v>
      </c>
    </row>
    <row r="22" spans="1:3" hidden="1">
      <c r="A22" s="8">
        <v>15</v>
      </c>
      <c r="B22" s="7" t="s">
        <v>17</v>
      </c>
    </row>
    <row r="23" spans="1:3" hidden="1">
      <c r="A23" s="8">
        <v>16</v>
      </c>
      <c r="B23" s="7" t="s">
        <v>18</v>
      </c>
    </row>
    <row r="24" spans="1:3" hidden="1">
      <c r="A24" s="11">
        <v>17</v>
      </c>
      <c r="B24" s="12" t="s">
        <v>19</v>
      </c>
    </row>
    <row r="25" spans="1:3" s="15" customFormat="1" hidden="1">
      <c r="A25" s="13"/>
      <c r="B25" s="14"/>
      <c r="C25" s="13"/>
    </row>
    <row r="26" spans="1:3" s="18" customFormat="1">
      <c r="A26" s="41" t="s">
        <v>104</v>
      </c>
      <c r="B26" s="41"/>
      <c r="C26" s="17"/>
    </row>
    <row r="27" spans="1:3" s="18" customFormat="1">
      <c r="A27" s="41" t="s">
        <v>102</v>
      </c>
      <c r="B27" s="41"/>
      <c r="C27" s="17"/>
    </row>
    <row r="28" spans="1:3" s="18" customFormat="1">
      <c r="A28" s="41" t="s">
        <v>103</v>
      </c>
      <c r="B28" s="41"/>
      <c r="C28" s="17"/>
    </row>
    <row r="29" spans="1:3" s="18" customFormat="1">
      <c r="A29" s="19"/>
      <c r="B29" s="16"/>
      <c r="C29" s="17"/>
    </row>
    <row r="30" spans="1:3" s="15" customFormat="1" ht="16.2">
      <c r="A30" s="2"/>
      <c r="B30" s="40" t="s">
        <v>110</v>
      </c>
      <c r="C30" s="20">
        <v>-70439.337400000004</v>
      </c>
    </row>
    <row r="31" spans="1:3">
      <c r="A31" s="8"/>
      <c r="B31" s="1" t="s">
        <v>20</v>
      </c>
      <c r="C31" s="8"/>
    </row>
    <row r="32" spans="1:3">
      <c r="A32" s="8" t="s">
        <v>21</v>
      </c>
      <c r="B32" s="7" t="s">
        <v>22</v>
      </c>
      <c r="C32" s="8"/>
    </row>
    <row r="33" spans="1:3" ht="17.25" customHeight="1">
      <c r="A33" s="8"/>
      <c r="B33" s="7" t="s">
        <v>23</v>
      </c>
      <c r="C33" s="8">
        <v>4340.5439999999999</v>
      </c>
    </row>
    <row r="34" spans="1:3">
      <c r="A34" s="8" t="s">
        <v>24</v>
      </c>
      <c r="B34" s="7" t="s">
        <v>25</v>
      </c>
      <c r="C34" s="8">
        <v>0</v>
      </c>
    </row>
    <row r="35" spans="1:3">
      <c r="A35" s="8"/>
      <c r="B35" s="7" t="s">
        <v>23</v>
      </c>
      <c r="C35" s="8">
        <v>5111.3279999999995</v>
      </c>
    </row>
    <row r="36" spans="1:3" ht="46.8">
      <c r="A36" s="8" t="s">
        <v>26</v>
      </c>
      <c r="B36" s="7" t="s">
        <v>27</v>
      </c>
      <c r="C36" s="8">
        <v>673.25700000000006</v>
      </c>
    </row>
    <row r="37" spans="1:3" ht="23.25" customHeight="1">
      <c r="A37" s="8" t="s">
        <v>28</v>
      </c>
      <c r="B37" s="7" t="s">
        <v>29</v>
      </c>
      <c r="C37" s="8">
        <v>77.325000000000003</v>
      </c>
    </row>
    <row r="38" spans="1:3">
      <c r="A38" s="8" t="s">
        <v>111</v>
      </c>
      <c r="B38" s="7" t="s">
        <v>30</v>
      </c>
      <c r="C38" s="8">
        <v>914.928</v>
      </c>
    </row>
    <row r="39" spans="1:3">
      <c r="A39" s="8"/>
      <c r="B39" s="1" t="s">
        <v>31</v>
      </c>
      <c r="C39" s="21">
        <f>SUM(C33:C38)</f>
        <v>11117.382</v>
      </c>
    </row>
    <row r="40" spans="1:3" ht="31.2">
      <c r="A40" s="8" t="s">
        <v>32</v>
      </c>
      <c r="B40" s="1" t="s">
        <v>33</v>
      </c>
      <c r="C40" s="8"/>
    </row>
    <row r="41" spans="1:3">
      <c r="A41" s="8" t="s">
        <v>34</v>
      </c>
      <c r="B41" s="7" t="s">
        <v>35</v>
      </c>
      <c r="C41" s="8">
        <v>775.28240000000017</v>
      </c>
    </row>
    <row r="42" spans="1:3">
      <c r="A42" s="8" t="s">
        <v>36</v>
      </c>
      <c r="B42" s="7" t="s">
        <v>37</v>
      </c>
      <c r="C42" s="8">
        <v>110.5</v>
      </c>
    </row>
    <row r="43" spans="1:3">
      <c r="A43" s="8" t="s">
        <v>38</v>
      </c>
      <c r="B43" s="7" t="s">
        <v>39</v>
      </c>
      <c r="C43" s="8">
        <v>202.3</v>
      </c>
    </row>
    <row r="44" spans="1:3">
      <c r="A44" s="8" t="s">
        <v>40</v>
      </c>
      <c r="B44" s="7" t="s">
        <v>41</v>
      </c>
      <c r="C44" s="8">
        <v>663.01</v>
      </c>
    </row>
    <row r="45" spans="1:3">
      <c r="A45" s="8" t="s">
        <v>42</v>
      </c>
      <c r="B45" s="7" t="s">
        <v>43</v>
      </c>
      <c r="C45" s="8">
        <v>3803.5007999999998</v>
      </c>
    </row>
    <row r="46" spans="1:3">
      <c r="A46" s="8" t="s">
        <v>44</v>
      </c>
      <c r="B46" s="7" t="s">
        <v>45</v>
      </c>
      <c r="C46" s="8">
        <v>5919.8688000000002</v>
      </c>
    </row>
    <row r="47" spans="1:3">
      <c r="A47" s="8" t="s">
        <v>46</v>
      </c>
      <c r="B47" s="7" t="s">
        <v>47</v>
      </c>
      <c r="C47" s="8">
        <v>1440</v>
      </c>
    </row>
    <row r="48" spans="1:3" ht="31.2">
      <c r="A48" s="8" t="s">
        <v>48</v>
      </c>
      <c r="B48" s="7" t="s">
        <v>49</v>
      </c>
      <c r="C48" s="8">
        <v>337.52179999999998</v>
      </c>
    </row>
    <row r="49" spans="1:3" ht="31.2">
      <c r="A49" s="8" t="s">
        <v>50</v>
      </c>
      <c r="B49" s="7" t="s">
        <v>51</v>
      </c>
      <c r="C49" s="8">
        <v>1332.9225000000001</v>
      </c>
    </row>
    <row r="50" spans="1:3">
      <c r="A50" s="8" t="s">
        <v>52</v>
      </c>
      <c r="B50" s="7" t="s">
        <v>53</v>
      </c>
      <c r="C50" s="8">
        <v>531.97500000000002</v>
      </c>
    </row>
    <row r="51" spans="1:3">
      <c r="A51" s="8"/>
      <c r="B51" s="1" t="s">
        <v>54</v>
      </c>
      <c r="C51" s="21">
        <f>SUM(C41:C50)</f>
        <v>15116.881300000001</v>
      </c>
    </row>
    <row r="52" spans="1:3">
      <c r="A52" s="8"/>
      <c r="B52" s="1" t="s">
        <v>55</v>
      </c>
      <c r="C52" s="8"/>
    </row>
    <row r="53" spans="1:3" ht="31.2">
      <c r="A53" s="8" t="s">
        <v>56</v>
      </c>
      <c r="B53" s="7" t="s">
        <v>57</v>
      </c>
      <c r="C53" s="8"/>
    </row>
    <row r="54" spans="1:3" s="23" customFormat="1">
      <c r="A54" s="8"/>
      <c r="B54" s="7" t="s">
        <v>58</v>
      </c>
      <c r="C54" s="22">
        <v>5177.6000000000004</v>
      </c>
    </row>
    <row r="55" spans="1:3" s="23" customFormat="1" ht="17.25" customHeight="1">
      <c r="A55" s="8"/>
      <c r="B55" s="7" t="s">
        <v>59</v>
      </c>
      <c r="C55" s="22">
        <v>4542.2</v>
      </c>
    </row>
    <row r="56" spans="1:3" s="23" customFormat="1" ht="17.25" customHeight="1">
      <c r="A56" s="8"/>
      <c r="B56" s="7" t="s">
        <v>60</v>
      </c>
      <c r="C56" s="22">
        <v>2405</v>
      </c>
    </row>
    <row r="57" spans="1:3" s="23" customFormat="1" ht="16.5" customHeight="1">
      <c r="A57" s="8"/>
      <c r="B57" s="7" t="s">
        <v>61</v>
      </c>
      <c r="C57" s="22">
        <v>169</v>
      </c>
    </row>
    <row r="58" spans="1:3" s="23" customFormat="1">
      <c r="A58" s="8"/>
      <c r="B58" s="7" t="s">
        <v>62</v>
      </c>
      <c r="C58" s="22">
        <v>3631.32</v>
      </c>
    </row>
    <row r="59" spans="1:3">
      <c r="A59" s="8"/>
      <c r="B59" s="1" t="s">
        <v>63</v>
      </c>
      <c r="C59" s="21">
        <f>SUM(C53:C58)</f>
        <v>15925.119999999999</v>
      </c>
    </row>
    <row r="60" spans="1:3">
      <c r="A60" s="8"/>
      <c r="B60" s="1" t="s">
        <v>64</v>
      </c>
      <c r="C60" s="8"/>
    </row>
    <row r="61" spans="1:3" ht="20.25" customHeight="1">
      <c r="A61" s="8" t="s">
        <v>65</v>
      </c>
      <c r="B61" s="7" t="s">
        <v>66</v>
      </c>
      <c r="C61" s="8">
        <v>3268.1220000000003</v>
      </c>
    </row>
    <row r="62" spans="1:3" ht="20.25" customHeight="1">
      <c r="A62" s="8" t="s">
        <v>67</v>
      </c>
      <c r="B62" s="7" t="s">
        <v>68</v>
      </c>
      <c r="C62" s="8">
        <v>791.93399999999997</v>
      </c>
    </row>
    <row r="63" spans="1:3" ht="19.5" customHeight="1">
      <c r="A63" s="8" t="s">
        <v>69</v>
      </c>
      <c r="B63" s="7" t="s">
        <v>70</v>
      </c>
      <c r="C63" s="8">
        <v>8194.4719999999998</v>
      </c>
    </row>
    <row r="64" spans="1:3" ht="31.2">
      <c r="A64" s="8" t="s">
        <v>71</v>
      </c>
      <c r="B64" s="7" t="s">
        <v>72</v>
      </c>
      <c r="C64" s="8">
        <v>3268.1220000000003</v>
      </c>
    </row>
    <row r="65" spans="1:3">
      <c r="A65" s="8" t="s">
        <v>73</v>
      </c>
      <c r="B65" s="7" t="s">
        <v>74</v>
      </c>
      <c r="C65" s="8">
        <v>770.36</v>
      </c>
    </row>
    <row r="66" spans="1:3">
      <c r="A66" s="8"/>
      <c r="B66" s="1" t="s">
        <v>75</v>
      </c>
      <c r="C66" s="21">
        <f>SUM(C61:C65)</f>
        <v>16293.010000000002</v>
      </c>
    </row>
    <row r="67" spans="1:3">
      <c r="A67" s="8"/>
      <c r="B67" s="1" t="s">
        <v>76</v>
      </c>
      <c r="C67" s="8"/>
    </row>
    <row r="68" spans="1:3" ht="31.2">
      <c r="A68" s="8" t="s">
        <v>77</v>
      </c>
      <c r="B68" s="7" t="s">
        <v>78</v>
      </c>
      <c r="C68" s="8">
        <v>4550.8320000000003</v>
      </c>
    </row>
    <row r="69" spans="1:3">
      <c r="A69" s="8" t="s">
        <v>79</v>
      </c>
      <c r="B69" s="7" t="s">
        <v>80</v>
      </c>
      <c r="C69" s="8">
        <v>1271.5560000000005</v>
      </c>
    </row>
    <row r="70" spans="1:3">
      <c r="A70" s="8"/>
      <c r="B70" s="1" t="s">
        <v>81</v>
      </c>
      <c r="C70" s="21">
        <f>SUM(C68:C69)</f>
        <v>5822.3880000000008</v>
      </c>
    </row>
    <row r="71" spans="1:3">
      <c r="A71" s="8"/>
      <c r="B71" s="7"/>
      <c r="C71" s="8"/>
    </row>
    <row r="72" spans="1:3">
      <c r="A72" s="21"/>
      <c r="B72" s="1" t="s">
        <v>112</v>
      </c>
      <c r="C72" s="21">
        <v>597.86799999999994</v>
      </c>
    </row>
    <row r="73" spans="1:3">
      <c r="A73" s="21"/>
      <c r="B73" s="1" t="s">
        <v>113</v>
      </c>
      <c r="C73" s="21">
        <v>787.702</v>
      </c>
    </row>
    <row r="74" spans="1:3">
      <c r="A74" s="8"/>
      <c r="B74" s="7"/>
      <c r="C74" s="8"/>
    </row>
    <row r="75" spans="1:3">
      <c r="A75" s="8"/>
      <c r="B75" s="1" t="s">
        <v>82</v>
      </c>
      <c r="C75" s="8"/>
    </row>
    <row r="76" spans="1:3">
      <c r="A76" s="8" t="s">
        <v>83</v>
      </c>
      <c r="B76" s="7" t="s">
        <v>84</v>
      </c>
      <c r="C76" s="8">
        <v>3616.9800000000005</v>
      </c>
    </row>
    <row r="77" spans="1:3">
      <c r="A77" s="8" t="s">
        <v>85</v>
      </c>
      <c r="B77" s="7" t="s">
        <v>86</v>
      </c>
      <c r="C77" s="8">
        <v>4800.12</v>
      </c>
    </row>
    <row r="78" spans="1:3" ht="40.5" customHeight="1">
      <c r="A78" s="24"/>
      <c r="B78" s="25" t="s">
        <v>87</v>
      </c>
      <c r="C78" s="8">
        <v>3521.579999999999</v>
      </c>
    </row>
    <row r="79" spans="1:3" ht="40.5" customHeight="1">
      <c r="A79" s="24"/>
      <c r="B79" s="25" t="s">
        <v>88</v>
      </c>
      <c r="C79" s="8">
        <v>3521.579999999999</v>
      </c>
    </row>
    <row r="80" spans="1:3" ht="47.25" customHeight="1">
      <c r="A80" s="24"/>
      <c r="B80" s="25" t="s">
        <v>89</v>
      </c>
      <c r="C80" s="8">
        <v>3521.579999999999</v>
      </c>
    </row>
    <row r="81" spans="1:6" ht="18" customHeight="1">
      <c r="A81" s="24"/>
      <c r="B81" s="25" t="s">
        <v>90</v>
      </c>
      <c r="C81" s="8">
        <v>15300</v>
      </c>
    </row>
    <row r="82" spans="1:6">
      <c r="A82" s="8"/>
      <c r="B82" s="1" t="s">
        <v>91</v>
      </c>
      <c r="C82" s="21">
        <f>SUM(C76:C81)</f>
        <v>34281.839999999997</v>
      </c>
    </row>
    <row r="83" spans="1:6">
      <c r="A83" s="8"/>
      <c r="B83" s="1" t="s">
        <v>92</v>
      </c>
      <c r="C83" s="8"/>
    </row>
    <row r="84" spans="1:6" ht="31.2">
      <c r="A84" s="8" t="s">
        <v>114</v>
      </c>
      <c r="B84" s="1" t="s">
        <v>94</v>
      </c>
      <c r="C84" s="8"/>
    </row>
    <row r="85" spans="1:6">
      <c r="A85" s="8"/>
      <c r="B85" s="26" t="s">
        <v>95</v>
      </c>
      <c r="C85" s="8">
        <v>1398.22</v>
      </c>
    </row>
    <row r="86" spans="1:6" ht="31.2">
      <c r="A86" s="8" t="s">
        <v>93</v>
      </c>
      <c r="B86" s="1" t="s">
        <v>96</v>
      </c>
      <c r="C86" s="8"/>
    </row>
    <row r="87" spans="1:6">
      <c r="A87" s="27"/>
      <c r="B87" s="28" t="s">
        <v>97</v>
      </c>
      <c r="C87" s="8">
        <v>201.38</v>
      </c>
    </row>
    <row r="88" spans="1:6" ht="21.75" customHeight="1">
      <c r="A88" s="27"/>
      <c r="B88" s="29" t="s">
        <v>98</v>
      </c>
      <c r="C88" s="8">
        <v>388.99</v>
      </c>
    </row>
    <row r="89" spans="1:6">
      <c r="A89" s="27"/>
      <c r="B89" s="30" t="s">
        <v>99</v>
      </c>
      <c r="C89" s="8">
        <v>244.4</v>
      </c>
    </row>
    <row r="90" spans="1:6">
      <c r="A90" s="8"/>
      <c r="B90" s="1" t="s">
        <v>100</v>
      </c>
      <c r="C90" s="21">
        <f>SUM(C84:C89)</f>
        <v>2232.9899999999998</v>
      </c>
    </row>
    <row r="91" spans="1:6">
      <c r="A91" s="21"/>
      <c r="B91" s="1" t="s">
        <v>115</v>
      </c>
      <c r="C91" s="21">
        <v>17244.084000000003</v>
      </c>
    </row>
    <row r="92" spans="1:6">
      <c r="A92" s="8"/>
      <c r="B92" s="10" t="s">
        <v>101</v>
      </c>
      <c r="C92" s="21">
        <f>C39+C51+C59+C66+C70+C72+C73+C82+C90+C91</f>
        <v>119419.26530000001</v>
      </c>
    </row>
    <row r="93" spans="1:6" s="36" customFormat="1">
      <c r="A93" s="31"/>
      <c r="B93" s="32" t="s">
        <v>105</v>
      </c>
      <c r="C93" s="33">
        <v>77364.12</v>
      </c>
      <c r="D93" s="34"/>
      <c r="E93" s="35"/>
      <c r="F93" s="35"/>
    </row>
    <row r="94" spans="1:6" s="37" customFormat="1">
      <c r="A94" s="31"/>
      <c r="B94" s="32" t="s">
        <v>106</v>
      </c>
      <c r="C94" s="33">
        <v>78563.759999999995</v>
      </c>
      <c r="D94" s="34"/>
      <c r="E94" s="34"/>
      <c r="F94" s="34"/>
    </row>
    <row r="95" spans="1:6" s="37" customFormat="1">
      <c r="A95" s="31"/>
      <c r="B95" s="32" t="s">
        <v>108</v>
      </c>
      <c r="C95" s="20">
        <f>C94-C92</f>
        <v>-40855.505300000019</v>
      </c>
      <c r="D95" s="35"/>
      <c r="E95" s="35"/>
      <c r="F95" s="35"/>
    </row>
    <row r="96" spans="1:6" s="37" customFormat="1">
      <c r="A96" s="31"/>
      <c r="B96" s="32" t="s">
        <v>107</v>
      </c>
      <c r="C96" s="20">
        <f>C30+C95</f>
        <v>-111294.84270000002</v>
      </c>
      <c r="D96" s="35"/>
      <c r="E96" s="35"/>
      <c r="F96" s="35"/>
    </row>
    <row r="97" spans="1:3" s="15" customFormat="1">
      <c r="A97" s="42"/>
      <c r="B97" s="42"/>
      <c r="C97" s="38"/>
    </row>
    <row r="98" spans="1:3" s="15" customFormat="1">
      <c r="A98" s="42"/>
      <c r="B98" s="42"/>
      <c r="C98" s="38"/>
    </row>
    <row r="99" spans="1:3" s="15" customFormat="1">
      <c r="A99" s="42"/>
      <c r="B99" s="42"/>
      <c r="C99" s="38"/>
    </row>
    <row r="100" spans="1:3">
      <c r="A100" s="39"/>
      <c r="C100" s="38"/>
    </row>
    <row r="101" spans="1:3">
      <c r="A101" s="43"/>
      <c r="B101" s="43"/>
      <c r="C101" s="38"/>
    </row>
  </sheetData>
  <mergeCells count="7">
    <mergeCell ref="A26:B26"/>
    <mergeCell ref="A27:B27"/>
    <mergeCell ref="A28:B28"/>
    <mergeCell ref="A99:B99"/>
    <mergeCell ref="A101:B101"/>
    <mergeCell ref="A97:B97"/>
    <mergeCell ref="A98:B98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2023-01-19T06:12:59Z</dcterms:created>
  <dcterms:modified xsi:type="dcterms:W3CDTF">2023-02-15T07:46:35Z</dcterms:modified>
</cp:coreProperties>
</file>