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1"/>
  <c r="C96"/>
  <c r="C83"/>
  <c r="C73"/>
  <c r="C70"/>
  <c r="C63"/>
  <c r="C55"/>
  <c r="C42"/>
  <c r="B9"/>
  <c r="C98"/>
</calcChain>
</file>

<file path=xl/sharedStrings.xml><?xml version="1.0" encoding="utf-8"?>
<sst xmlns="http://schemas.openxmlformats.org/spreadsheetml/2006/main" count="133" uniqueCount="133">
  <si>
    <t>Перечень,периодичность работ, размер финансирования и размер платы</t>
  </si>
  <si>
    <t>ул.Первостроителей,10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</si>
  <si>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</si>
  <si>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</si>
  <si>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</si>
  <si>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</si>
  <si>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</si>
  <si>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</si>
  <si>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</si>
  <si>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</si>
  <si>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</si>
  <si>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</si>
  <si>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</si>
  <si>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</si>
  <si>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</si>
  <si>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</si>
  <si>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</si>
  <si>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</si>
  <si>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</si>
  <si>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</si>
  <si>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</si>
  <si>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</si>
  <si>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</si>
  <si>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</si>
  <si>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</si>
  <si>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</si>
  <si>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</si>
  <si>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</si>
  <si>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</si>
  <si>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</si>
  <si>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</si>
  <si>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</si>
  <si>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</si>
  <si>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</si>
  <si>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</si>
  <si>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</si>
  <si>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</si>
  <si>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</si>
  <si>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</si>
  <si>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</si>
  <si>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</si>
  <si>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</si>
  <si>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</si>
  <si>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</si>
  <si>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</si>
  <si>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</si>
  <si>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</si>
  <si>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</si>
  <si>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</si>
  <si>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</si>
  <si>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</si>
  <si>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</si>
  <si>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</si>
  <si>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</si>
  <si>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</si>
  <si>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</si>
  <si>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</si>
  <si>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</si>
  <si>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</si>
  <si>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</si>
  <si>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(мех.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</si>
  <si>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</si>
  <si>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</si>
  <si>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</si>
  <si>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дороже, крылец, входов, отмостки и проездов вдоль бордюров от наледи и льда шириной 0,5м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</si>
  <si>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</si>
  <si>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</si>
  <si>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</si>
  <si>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</si>
  <si>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</si>
  <si>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</si>
  <si>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</si>
  <si>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</si>
  <si>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</si>
  <si>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</si>
  <si>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</si>
  <si>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</si>
  <si>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</si>
  <si>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</si>
  <si>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</si>
  <si>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</si>
  <si>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</si>
  <si>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</si>
  <si>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</si>
  <si>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</si>
  <si>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</si>
  <si>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</si>
  <si>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</si>
  <si>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</si>
  <si>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</si>
  <si>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</si>
  <si>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</si>
  <si>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</si>
  <si>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</si>
  <si>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</si>
  <si>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</si>
  <si>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</si>
  <si>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</si>
  <si>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</si>
  <si>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</si>
  <si>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</si>
  <si>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</si>
  <si>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</si>
  <si>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</si>
  <si>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</si>
  <si>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</si>
  <si>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смена патрона энергосберегающего</t>
  </si>
  <si>
    <t>Текущий ремонт систем конструкт.элементов) (непредв. работы</t>
  </si>
  <si>
    <t>очистка козырьков от снега</t>
  </si>
  <si>
    <t>очистка кровель от снежных наносов с телевышки</t>
  </si>
  <si>
    <t>работа телевышки</t>
  </si>
  <si>
    <t>открытие продухов</t>
  </si>
  <si>
    <t>установка проушин на чердачной двери</t>
  </si>
  <si>
    <t>закрытие смотрового окна</t>
  </si>
  <si>
    <t xml:space="preserve">вывоз веток со стоянки ТБО  </t>
  </si>
  <si>
    <t>очистка от наледи кнализационных вытяжек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</si>
  <si>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</si>
  <si>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</si>
  <si>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</si>
  <si>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10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</si>
  <si>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</si>
  <si>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</si>
  <si>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</si>
  <si>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</si>
  <si>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</si>
  <si>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</si>
  <si>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</si>
  <si>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Диспетчерское обслуживание</t>
  </si>
  <si>
    <t>6.Дератизация</t>
  </si>
  <si>
    <t>7.Дезинсекция</t>
  </si>
  <si>
    <t>5. Аварийное обслуживание внутридомового инжен.сантехнич. и эл.технического оборудования</t>
  </si>
  <si>
    <t xml:space="preserve"> 9.2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</si>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</sst>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2"/>
  <sheetViews>
    <sheetView tabSelected="1" topLeftCell="A82" workbookViewId="0">
      <selection activeCell="C103" sqref="C103"/>
    </sheetView>
  </sheetViews>
  <sheetFormatPr defaultColWidth="9.109375" defaultRowHeight="15.6"/>
  <cols>
    <col min="1" max="1" width="6.6640625" style="4" customWidth="1"/>
    <col min="2" max="2" width="77.5546875" style="5" customWidth="1"/>
    <col min="3" max="3" width="13" style="6" customWidth="1"/>
    <col min="4" max="200" width="9.109375" style="5" customWidth="1"/>
    <col min="201" max="201" width="3.88671875" style="5" customWidth="1"/>
    <col min="202" max="202" width="53" style="5" customWidth="1"/>
    <col min="203" max="203" width="11.5546875" style="5" customWidth="1"/>
    <col min="204" max="204" width="6" style="5" customWidth="1"/>
    <col min="205" max="205" width="8.109375" style="5" customWidth="1"/>
    <col min="206" max="206" width="5.44140625" style="5" customWidth="1"/>
    <col min="207" max="207" width="6.88671875" style="5" customWidth="1"/>
    <col min="208" max="208" width="8.109375" style="5" customWidth="1"/>
    <col min="209" max="209" width="10.88671875" style="5" customWidth="1"/>
    <col min="210" max="210" width="11.6640625" style="5" customWidth="1"/>
    <col min="211" max="212" width="9.109375" style="5" customWidth="1"/>
    <col min="213" max="213" width="9.44140625" style="5" customWidth="1"/>
    <col min="214" max="16384" width="9.109375" style="5"/>
  </cols>
  <sheetData>
    <row r="1" spans="1:2" hidden="1">
      <c r="B1" s="5" t="s">
        <v>0</v>
      </c>
    </row>
    <row r="2" spans="1:2" hidden="1">
      <c r="B2" s="5" t="s">
        <v>125</v>
      </c>
    </row>
    <row r="3" spans="1:2" ht="12.75" hidden="1" customHeight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3" hidden="1">
      <c r="A17" s="16"/>
      <c r="B17" s="17" t="s">
        <v>14</v>
      </c>
    </row>
    <row r="18" spans="1:3" hidden="1">
      <c r="A18" s="16" t="s">
        <v>15</v>
      </c>
      <c r="B18" s="17" t="s">
        <v>16</v>
      </c>
    </row>
    <row r="19" spans="1:3" hidden="1">
      <c r="A19" s="16" t="s">
        <v>17</v>
      </c>
      <c r="B19" s="17" t="s">
        <v>18</v>
      </c>
    </row>
    <row r="20" spans="1:3" hidden="1">
      <c r="A20" s="16" t="s">
        <v>19</v>
      </c>
      <c r="B20" s="17" t="s">
        <v>20</v>
      </c>
    </row>
    <row r="21" spans="1:3" ht="12" hidden="1" customHeight="1">
      <c r="A21" s="16" t="s">
        <v>21</v>
      </c>
      <c r="B21" s="17" t="s">
        <v>22</v>
      </c>
    </row>
    <row r="22" spans="1:3" ht="11.25" hidden="1" customHeight="1">
      <c r="A22" s="19" t="s">
        <v>23</v>
      </c>
      <c r="B22" s="20" t="s">
        <v>24</v>
      </c>
    </row>
    <row r="23" spans="1:3" ht="12" hidden="1" customHeight="1">
      <c r="A23" s="19"/>
      <c r="B23" s="20" t="s">
        <v>25</v>
      </c>
    </row>
    <row r="24" spans="1:3" ht="12.75" hidden="1" customHeight="1">
      <c r="A24" s="19"/>
      <c r="B24" s="20" t="s">
        <v>26</v>
      </c>
    </row>
    <row r="25" spans="1:3" ht="12.75" hidden="1" customHeight="1">
      <c r="A25" s="19"/>
      <c r="B25" s="20" t="s">
        <v>28</v>
      </c>
    </row>
    <row r="26" spans="1:3" ht="13.5" hidden="1" customHeight="1">
      <c r="A26" s="19"/>
      <c r="B26" s="20" t="s">
        <v>29</v>
      </c>
    </row>
    <row r="27" spans="1:3" ht="11.25" hidden="1" customHeight="1">
      <c r="A27" s="19"/>
      <c r="B27" s="20" t="s">
        <v>30</v>
      </c>
    </row>
    <row r="28" spans="1:3" ht="25.5" hidden="1" customHeight="1">
      <c r="A28" s="19" t="s">
        <v>27</v>
      </c>
      <c r="B28" s="20" t="s">
        <v>31</v>
      </c>
    </row>
    <row r="29" spans="1:3" ht="13.5" hidden="1" customHeight="1">
      <c r="A29" s="19" t="s">
        <v>32</v>
      </c>
      <c r="B29" s="20" t="s">
        <v>33</v>
      </c>
    </row>
    <row r="30" spans="1:3" ht="13.5" hidden="1" customHeight="1">
      <c r="A30" s="21"/>
      <c r="B30" s="22"/>
    </row>
    <row r="31" spans="1:3" s="25" customFormat="1">
      <c r="A31" s="46" t="s">
        <v>120</v>
      </c>
      <c r="B31" s="46"/>
      <c r="C31" s="24"/>
    </row>
    <row r="32" spans="1:3" s="26" customFormat="1">
      <c r="A32" s="46" t="s">
        <v>118</v>
      </c>
      <c r="B32" s="46"/>
      <c r="C32" s="24"/>
    </row>
    <row r="33" spans="1:3" s="26" customFormat="1">
      <c r="A33" s="46" t="s">
        <v>119</v>
      </c>
      <c r="B33" s="46"/>
      <c r="C33" s="24"/>
    </row>
    <row r="34" spans="1:3" s="26" customFormat="1">
      <c r="A34" s="23"/>
      <c r="B34" s="23"/>
      <c r="C34" s="24"/>
    </row>
    <row r="35" spans="1:3" ht="13.5" customHeight="1">
      <c r="A35" s="1"/>
      <c r="B35" s="45" t="s">
        <v>126</v>
      </c>
      <c r="C35" s="3">
        <v>-23855.126000000004</v>
      </c>
    </row>
    <row r="36" spans="1:3">
      <c r="A36" s="16"/>
      <c r="B36" s="18" t="s">
        <v>34</v>
      </c>
      <c r="C36" s="27"/>
    </row>
    <row r="37" spans="1:3" ht="14.25" customHeight="1">
      <c r="A37" s="19" t="s">
        <v>35</v>
      </c>
      <c r="B37" s="28" t="s">
        <v>36</v>
      </c>
      <c r="C37" s="27">
        <v>9135.6720000000005</v>
      </c>
    </row>
    <row r="38" spans="1:3" ht="17.25" customHeight="1">
      <c r="A38" s="19" t="s">
        <v>37</v>
      </c>
      <c r="B38" s="28" t="s">
        <v>38</v>
      </c>
      <c r="C38" s="27">
        <v>10757.963999999998</v>
      </c>
    </row>
    <row r="39" spans="1:3" ht="46.8">
      <c r="A39" s="19" t="s">
        <v>39</v>
      </c>
      <c r="B39" s="28" t="s">
        <v>40</v>
      </c>
      <c r="C39" s="27">
        <v>1209.259</v>
      </c>
    </row>
    <row r="40" spans="1:3" ht="13.5" customHeight="1">
      <c r="A40" s="19" t="s">
        <v>41</v>
      </c>
      <c r="B40" s="28" t="s">
        <v>42</v>
      </c>
      <c r="C40" s="27">
        <v>83.510999999999996</v>
      </c>
    </row>
    <row r="41" spans="1:3">
      <c r="A41" s="19" t="s">
        <v>43</v>
      </c>
      <c r="B41" s="28" t="s">
        <v>44</v>
      </c>
      <c r="C41" s="27">
        <v>995.56799999999998</v>
      </c>
    </row>
    <row r="42" spans="1:3">
      <c r="A42" s="19"/>
      <c r="B42" s="29" t="s">
        <v>45</v>
      </c>
      <c r="C42" s="3">
        <f>SUM(C37:C41)</f>
        <v>22181.973999999995</v>
      </c>
    </row>
    <row r="43" spans="1:3">
      <c r="A43" s="19"/>
      <c r="B43" s="37" t="s">
        <v>46</v>
      </c>
      <c r="C43" s="27"/>
    </row>
    <row r="44" spans="1:3" ht="16.5" customHeight="1">
      <c r="A44" s="19" t="s">
        <v>47</v>
      </c>
      <c r="B44" s="28" t="s">
        <v>48</v>
      </c>
      <c r="C44" s="27">
        <v>447.22000000000008</v>
      </c>
    </row>
    <row r="45" spans="1:3">
      <c r="A45" s="30" t="s">
        <v>49</v>
      </c>
      <c r="B45" s="28" t="s">
        <v>50</v>
      </c>
      <c r="C45" s="27">
        <v>5589.92</v>
      </c>
    </row>
    <row r="46" spans="1:3" ht="13.5" customHeight="1">
      <c r="A46" s="30" t="s">
        <v>51</v>
      </c>
      <c r="B46" s="28" t="s">
        <v>52</v>
      </c>
      <c r="C46" s="27">
        <v>6397.9520000000011</v>
      </c>
    </row>
    <row r="47" spans="1:3">
      <c r="A47" s="30" t="s">
        <v>53</v>
      </c>
      <c r="B47" s="28" t="s">
        <v>54</v>
      </c>
      <c r="C47" s="27">
        <v>1302.4399999999998</v>
      </c>
    </row>
    <row r="48" spans="1:3">
      <c r="A48" s="30" t="s">
        <v>55</v>
      </c>
      <c r="B48" s="28" t="s">
        <v>56</v>
      </c>
      <c r="C48" s="27">
        <v>1718.0800000000002</v>
      </c>
    </row>
    <row r="49" spans="1:3">
      <c r="A49" s="30" t="s">
        <v>57</v>
      </c>
      <c r="B49" s="28" t="s">
        <v>58</v>
      </c>
      <c r="C49" s="27">
        <v>2247.31</v>
      </c>
    </row>
    <row r="50" spans="1:3">
      <c r="A50" s="19" t="s">
        <v>59</v>
      </c>
      <c r="B50" s="28" t="s">
        <v>60</v>
      </c>
      <c r="C50" s="27">
        <v>1596</v>
      </c>
    </row>
    <row r="51" spans="1:3" ht="31.5" customHeight="1">
      <c r="A51" s="19" t="s">
        <v>61</v>
      </c>
      <c r="B51" s="28" t="s">
        <v>62</v>
      </c>
      <c r="C51" s="27">
        <v>169.2</v>
      </c>
    </row>
    <row r="52" spans="1:3" ht="31.2">
      <c r="A52" s="19" t="s">
        <v>63</v>
      </c>
      <c r="B52" s="28" t="s">
        <v>64</v>
      </c>
      <c r="C52" s="27">
        <v>4353.8040000000001</v>
      </c>
    </row>
    <row r="53" spans="1:3">
      <c r="A53" s="19" t="s">
        <v>65</v>
      </c>
      <c r="B53" s="28" t="s">
        <v>66</v>
      </c>
      <c r="C53" s="27">
        <v>7359.42</v>
      </c>
    </row>
    <row r="54" spans="1:3">
      <c r="A54" s="19" t="s">
        <v>67</v>
      </c>
      <c r="B54" s="28" t="s">
        <v>68</v>
      </c>
      <c r="C54" s="27">
        <v>300</v>
      </c>
    </row>
    <row r="55" spans="1:3">
      <c r="A55" s="19"/>
      <c r="B55" s="29" t="s">
        <v>69</v>
      </c>
      <c r="C55" s="3">
        <f>SUM(C44:C54)</f>
        <v>31481.346000000005</v>
      </c>
    </row>
    <row r="56" spans="1:3">
      <c r="A56" s="19"/>
      <c r="B56" s="37" t="s">
        <v>70</v>
      </c>
      <c r="C56" s="27"/>
    </row>
    <row r="57" spans="1:3" ht="13.5" customHeight="1">
      <c r="A57" s="31">
        <v>43103</v>
      </c>
      <c r="B57" s="32" t="s">
        <v>71</v>
      </c>
      <c r="C57" s="27">
        <v>7894.4000000000005</v>
      </c>
    </row>
    <row r="58" spans="1:3" ht="15" customHeight="1">
      <c r="A58" s="31">
        <v>43134</v>
      </c>
      <c r="B58" s="32" t="s">
        <v>72</v>
      </c>
      <c r="C58" s="27">
        <v>6813.2999999999993</v>
      </c>
    </row>
    <row r="59" spans="1:3" ht="12.75" customHeight="1">
      <c r="A59" s="31">
        <v>43162</v>
      </c>
      <c r="B59" s="32" t="s">
        <v>73</v>
      </c>
      <c r="C59" s="27">
        <v>3607.5</v>
      </c>
    </row>
    <row r="60" spans="1:3" ht="14.25" customHeight="1">
      <c r="A60" s="31">
        <v>43193</v>
      </c>
      <c r="B60" s="32" t="s">
        <v>74</v>
      </c>
      <c r="C60" s="27">
        <v>253.5</v>
      </c>
    </row>
    <row r="61" spans="1:3" ht="15.75" customHeight="1">
      <c r="A61" s="31">
        <v>43223</v>
      </c>
      <c r="B61" s="32" t="s">
        <v>75</v>
      </c>
      <c r="C61" s="27">
        <v>5612.04</v>
      </c>
    </row>
    <row r="62" spans="1:3" ht="13.5" customHeight="1">
      <c r="A62" s="33">
        <v>43376</v>
      </c>
      <c r="B62" s="28" t="s">
        <v>76</v>
      </c>
      <c r="C62" s="27">
        <v>70.77</v>
      </c>
    </row>
    <row r="63" spans="1:3">
      <c r="A63" s="19"/>
      <c r="B63" s="29" t="s">
        <v>77</v>
      </c>
      <c r="C63" s="3">
        <f>SUM(C57:C62)</f>
        <v>24251.510000000002</v>
      </c>
    </row>
    <row r="64" spans="1:3">
      <c r="A64" s="19"/>
      <c r="B64" s="37" t="s">
        <v>78</v>
      </c>
      <c r="C64" s="27"/>
    </row>
    <row r="65" spans="1:3" ht="22.5" customHeight="1">
      <c r="A65" s="19" t="s">
        <v>79</v>
      </c>
      <c r="B65" s="28" t="s">
        <v>80</v>
      </c>
      <c r="C65" s="27">
        <v>1262.5140000000001</v>
      </c>
    </row>
    <row r="66" spans="1:3" ht="22.5" customHeight="1">
      <c r="A66" s="19" t="s">
        <v>81</v>
      </c>
      <c r="B66" s="28" t="s">
        <v>82</v>
      </c>
      <c r="C66" s="27">
        <v>3787.5420000000004</v>
      </c>
    </row>
    <row r="67" spans="1:3" ht="30" customHeight="1">
      <c r="A67" s="19" t="s">
        <v>83</v>
      </c>
      <c r="B67" s="28" t="s">
        <v>84</v>
      </c>
      <c r="C67" s="27">
        <v>3787.5420000000004</v>
      </c>
    </row>
    <row r="68" spans="1:3" ht="19.8" customHeight="1">
      <c r="A68" s="19" t="s">
        <v>85</v>
      </c>
      <c r="B68" s="28" t="s">
        <v>86</v>
      </c>
      <c r="C68" s="27">
        <v>2311.08</v>
      </c>
    </row>
    <row r="69" spans="1:3" ht="30.6" customHeight="1">
      <c r="A69" s="19" t="s">
        <v>87</v>
      </c>
      <c r="B69" s="28" t="s">
        <v>88</v>
      </c>
      <c r="C69" s="27">
        <v>9468.8550000000014</v>
      </c>
    </row>
    <row r="70" spans="1:3">
      <c r="A70" s="19"/>
      <c r="B70" s="29" t="s">
        <v>89</v>
      </c>
      <c r="C70" s="3">
        <f>SUM(C65:C69)</f>
        <v>20617.533000000003</v>
      </c>
    </row>
    <row r="71" spans="1:3" ht="31.2">
      <c r="A71" s="34"/>
      <c r="B71" s="29" t="s">
        <v>130</v>
      </c>
      <c r="C71" s="27">
        <v>6960.8879999999999</v>
      </c>
    </row>
    <row r="72" spans="1:3">
      <c r="A72" s="19" t="s">
        <v>90</v>
      </c>
      <c r="B72" s="28" t="s">
        <v>127</v>
      </c>
      <c r="C72" s="27">
        <v>1944.9540000000006</v>
      </c>
    </row>
    <row r="73" spans="1:3" ht="15" customHeight="1">
      <c r="A73" s="34"/>
      <c r="B73" s="29" t="s">
        <v>91</v>
      </c>
      <c r="C73" s="3">
        <f>SUM(C71:C72)</f>
        <v>8905.8420000000006</v>
      </c>
    </row>
    <row r="74" spans="1:3" ht="18.600000000000001" customHeight="1">
      <c r="A74" s="34"/>
      <c r="B74" s="29" t="s">
        <v>128</v>
      </c>
      <c r="C74" s="3">
        <v>744.73199999999997</v>
      </c>
    </row>
    <row r="75" spans="1:3" ht="19.2" customHeight="1">
      <c r="A75" s="34"/>
      <c r="B75" s="29" t="s">
        <v>129</v>
      </c>
      <c r="C75" s="3">
        <v>981.19800000000009</v>
      </c>
    </row>
    <row r="76" spans="1:3" ht="18.75" customHeight="1">
      <c r="A76" s="34"/>
      <c r="B76" s="29" t="s">
        <v>92</v>
      </c>
      <c r="C76" s="27"/>
    </row>
    <row r="77" spans="1:3">
      <c r="A77" s="19" t="s">
        <v>93</v>
      </c>
      <c r="B77" s="28" t="s">
        <v>94</v>
      </c>
      <c r="C77" s="27">
        <v>4800.12</v>
      </c>
    </row>
    <row r="78" spans="1:3" ht="15" customHeight="1">
      <c r="A78" s="19" t="s">
        <v>95</v>
      </c>
      <c r="B78" s="28" t="s">
        <v>96</v>
      </c>
      <c r="C78" s="27">
        <v>3616.9799999999991</v>
      </c>
    </row>
    <row r="79" spans="1:3" ht="28.5" customHeight="1">
      <c r="A79" s="19"/>
      <c r="B79" s="28" t="s">
        <v>97</v>
      </c>
      <c r="C79" s="27">
        <v>3521.5800000000004</v>
      </c>
    </row>
    <row r="80" spans="1:3" ht="33.75" customHeight="1">
      <c r="A80" s="19"/>
      <c r="B80" s="28" t="s">
        <v>98</v>
      </c>
      <c r="C80" s="27">
        <v>3521.5800000000004</v>
      </c>
    </row>
    <row r="81" spans="1:3" ht="33" customHeight="1">
      <c r="A81" s="19"/>
      <c r="B81" s="28" t="s">
        <v>99</v>
      </c>
      <c r="C81" s="27">
        <v>3521.5800000000004</v>
      </c>
    </row>
    <row r="82" spans="1:3" ht="18.75" customHeight="1">
      <c r="A82" s="19" t="s">
        <v>100</v>
      </c>
      <c r="B82" s="28" t="s">
        <v>101</v>
      </c>
      <c r="C82" s="27">
        <v>15300</v>
      </c>
    </row>
    <row r="83" spans="1:3" ht="18" customHeight="1">
      <c r="A83" s="19"/>
      <c r="B83" s="29" t="s">
        <v>102</v>
      </c>
      <c r="C83" s="3">
        <f>SUM(C77:C82)</f>
        <v>34281.839999999997</v>
      </c>
    </row>
    <row r="84" spans="1:3" ht="15" customHeight="1">
      <c r="A84" s="19"/>
      <c r="B84" s="37" t="s">
        <v>103</v>
      </c>
      <c r="C84" s="27"/>
    </row>
    <row r="85" spans="1:3" ht="19.5" customHeight="1">
      <c r="A85" s="19" t="s">
        <v>104</v>
      </c>
      <c r="B85" s="28" t="s">
        <v>105</v>
      </c>
      <c r="C85" s="27"/>
    </row>
    <row r="86" spans="1:3" ht="12.75" customHeight="1">
      <c r="A86" s="19"/>
      <c r="B86" s="32" t="s">
        <v>106</v>
      </c>
      <c r="C86" s="27">
        <v>402.16</v>
      </c>
    </row>
    <row r="87" spans="1:3">
      <c r="A87" s="19" t="s">
        <v>131</v>
      </c>
      <c r="B87" s="28" t="s">
        <v>107</v>
      </c>
      <c r="C87" s="27">
        <v>0</v>
      </c>
    </row>
    <row r="88" spans="1:3">
      <c r="A88" s="19"/>
      <c r="B88" s="35" t="s">
        <v>108</v>
      </c>
      <c r="C88" s="27">
        <v>192.63400000000001</v>
      </c>
    </row>
    <row r="89" spans="1:3">
      <c r="A89" s="19"/>
      <c r="B89" s="36" t="s">
        <v>109</v>
      </c>
      <c r="C89" s="27">
        <v>372.84000000000003</v>
      </c>
    </row>
    <row r="90" spans="1:3">
      <c r="A90" s="19"/>
      <c r="B90" s="32" t="s">
        <v>110</v>
      </c>
      <c r="C90" s="27">
        <v>922.19999999999993</v>
      </c>
    </row>
    <row r="91" spans="1:3">
      <c r="A91" s="19"/>
      <c r="B91" s="36" t="s">
        <v>111</v>
      </c>
      <c r="C91" s="27">
        <v>361.16</v>
      </c>
    </row>
    <row r="92" spans="1:3">
      <c r="A92" s="19"/>
      <c r="B92" s="37" t="s">
        <v>112</v>
      </c>
      <c r="C92" s="27">
        <v>326.88</v>
      </c>
    </row>
    <row r="93" spans="1:3">
      <c r="A93" s="19"/>
      <c r="B93" s="32" t="s">
        <v>113</v>
      </c>
      <c r="C93" s="27">
        <v>210.89999999999998</v>
      </c>
    </row>
    <row r="94" spans="1:3">
      <c r="A94" s="19"/>
      <c r="B94" s="38" t="s">
        <v>114</v>
      </c>
      <c r="C94" s="27">
        <v>420</v>
      </c>
    </row>
    <row r="95" spans="1:3">
      <c r="A95" s="19"/>
      <c r="B95" s="28" t="s">
        <v>115</v>
      </c>
      <c r="C95" s="27">
        <v>1324.08</v>
      </c>
    </row>
    <row r="96" spans="1:3">
      <c r="A96" s="14"/>
      <c r="B96" s="29" t="s">
        <v>116</v>
      </c>
      <c r="C96" s="3">
        <f>SUM(C86:C95)</f>
        <v>4532.8540000000003</v>
      </c>
    </row>
    <row r="97" spans="1:3">
      <c r="A97" s="19"/>
      <c r="B97" s="2" t="s">
        <v>132</v>
      </c>
      <c r="C97" s="3">
        <v>26376.306000000008</v>
      </c>
    </row>
    <row r="98" spans="1:3">
      <c r="A98" s="19"/>
      <c r="B98" s="29" t="s">
        <v>117</v>
      </c>
      <c r="C98" s="3">
        <f>C42+C55+C63+C70+C73+C74+C75+C83+C96+C97</f>
        <v>174355.13500000004</v>
      </c>
    </row>
    <row r="99" spans="1:3" s="42" customFormat="1">
      <c r="A99" s="39"/>
      <c r="B99" s="40" t="s">
        <v>121</v>
      </c>
      <c r="C99" s="41">
        <v>151120.71</v>
      </c>
    </row>
    <row r="100" spans="1:3" s="26" customFormat="1">
      <c r="A100" s="39"/>
      <c r="B100" s="40" t="s">
        <v>122</v>
      </c>
      <c r="C100" s="41">
        <v>150882.60999999999</v>
      </c>
    </row>
    <row r="101" spans="1:3" s="26" customFormat="1">
      <c r="A101" s="43"/>
      <c r="B101" s="40" t="s">
        <v>124</v>
      </c>
      <c r="C101" s="44">
        <f>C100-C98</f>
        <v>-23472.525000000052</v>
      </c>
    </row>
    <row r="102" spans="1:3" s="26" customFormat="1">
      <c r="A102" s="43"/>
      <c r="B102" s="40" t="s">
        <v>123</v>
      </c>
      <c r="C102" s="44">
        <f>C35+C101</f>
        <v>-47327.651000000056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2023-01-27T02:29:44Z</dcterms:created>
  <dcterms:modified xsi:type="dcterms:W3CDTF">2023-02-16T01:47:25Z</dcterms:modified>
</cp:coreProperties>
</file>