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5" i="1"/>
  <c r="C106"/>
  <c r="C98"/>
  <c r="C81"/>
  <c r="C72"/>
  <c r="C69"/>
  <c r="C62"/>
  <c r="C54"/>
  <c r="C42"/>
  <c r="B9"/>
  <c r="C100"/>
</calcChain>
</file>

<file path=xl/sharedStrings.xml><?xml version="1.0" encoding="utf-8"?>
<sst xmlns="http://schemas.openxmlformats.org/spreadsheetml/2006/main" count="139" uniqueCount="139">
  <si>
    <t>Перечень,периодичность работ, размер финансирования и размер платы</t>
  </si>
  <si>
    <t>ул.Первостроителей,16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</si>
  <si>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</si>
  <si>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</si>
  <si>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</si>
  <si>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</si>
  <si>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</si>
  <si>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</si>
  <si>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</si>
  <si>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</si>
  <si>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</si>
  <si>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</si>
  <si>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</si>
  <si>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</si>
  <si>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</si>
  <si>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</si>
  <si>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</si>
  <si>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</si>
  <si>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</si>
  <si>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</si>
  <si>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</si>
  <si>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</si>
  <si>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</si>
  <si>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</si>
  <si>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</si>
  <si>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</si>
  <si>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</si>
  <si>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</si>
  <si>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</si>
  <si>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</si>
  <si>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</si>
  <si>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</si>
  <si>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</si>
  <si>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</si>
  <si>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</si>
  <si>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</si>
  <si>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эт.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</si>
  <si>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</si>
  <si>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</si>
  <si>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</si>
  <si>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</si>
  <si>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</si>
  <si>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</si>
  <si>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Очистка чердаков,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</si>
  <si>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</si>
  <si>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</si>
  <si>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</si>
  <si>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</si>
  <si>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</si>
  <si>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</si>
  <si>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</si>
  <si>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</si>
  <si>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</si>
  <si>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</si>
  <si>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</si>
  <si>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</si>
  <si>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</si>
  <si>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</si>
  <si>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</si>
  <si>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</si>
  <si>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</si>
  <si>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</si>
  <si>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</si>
  <si>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</si>
  <si>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</si>
  <si>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</si>
  <si>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</si>
  <si>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</si>
  <si>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</si>
  <si>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</si>
  <si>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</si>
  <si>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</si>
  <si>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</si>
  <si>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</si>
  <si>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</si>
  <si>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</si>
  <si>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</si>
  <si>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</si>
  <si>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</si>
  <si>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</si>
  <si>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</si>
  <si>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</si>
  <si>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</si>
  <si>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</si>
  <si>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</si>
  <si>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</si>
  <si>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</si>
  <si>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</si>
  <si>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</si>
  <si>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</si>
  <si>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</si>
  <si>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</si>
  <si>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</si>
  <si>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</si>
  <si>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</si>
  <si>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</si>
  <si>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</si>
  <si>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</si>
  <si>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</si>
  <si>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</si>
  <si>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</si>
  <si>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смена предохранителя в электрощитовой</t>
  </si>
  <si>
    <t>смена энергосберегающего патрона  1,2пп тамбура</t>
  </si>
  <si>
    <t>9.2.</t>
  </si>
  <si>
    <t>Текущий ремонт систем ВиК (непредвиденные работы</t>
  </si>
  <si>
    <t>установка сбросного вентиля Ду 15мм на стояке полотенцесушителя кв.2</t>
  </si>
  <si>
    <t>уплотнение стыков сантехническим льном кв.2</t>
  </si>
  <si>
    <t>установка сбросного крана Ду 15мм на ст отопления кв.11</t>
  </si>
  <si>
    <t>уплотнение соединений (лен сантехнический)</t>
  </si>
  <si>
    <t>смена уплотняющих сантехнических паронитовых прокладок шлангов компрессора при промывке ВСО</t>
  </si>
  <si>
    <t xml:space="preserve"> 9.3</t>
  </si>
  <si>
    <t>Текущий ремонт систем конструкт.элементов) (непр. работы</t>
  </si>
  <si>
    <t>утепление продухов мин.плитой</t>
  </si>
  <si>
    <t>очистка козырьков от снега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</si>
  <si>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</si>
  <si>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</si>
  <si>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</si>
  <si>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</si>
  <si>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</si>
  <si>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</si>
  <si>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16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</si>
  <si>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</si>
  <si>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</si>
  <si>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</si>
  <si>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</si>
  <si>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</si>
  <si>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</si>
  <si>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</si>
  <si>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</si>
  <si>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</si>
  <si>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1.5.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</si>
  <si>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</si>
  <si>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</si>
  <si>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</si>
  <si>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</si>
  <si>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 xml:space="preserve"> 8.3</t>
  </si>
  <si>
    <t xml:space="preserve"> 8.4</t>
  </si>
  <si>
    <t xml:space="preserve"> 8.5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</si>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</sst>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2" fontId="3" fillId="0" borderId="1" xfId="1" applyNumberFormat="1" applyFont="1" applyBorder="1" applyAlignment="1">
      <alignment wrapText="1"/>
    </xf>
    <xf numFmtId="0" fontId="1" fillId="0" borderId="0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/>
    <xf numFmtId="1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Fill="1" applyBorder="1"/>
    <xf numFmtId="0" fontId="6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6"/>
  <sheetViews>
    <sheetView tabSelected="1" topLeftCell="A94" workbookViewId="0">
      <selection activeCell="C106" sqref="C106"/>
    </sheetView>
  </sheetViews>
  <sheetFormatPr defaultColWidth="9.109375" defaultRowHeight="15.6"/>
  <cols>
    <col min="1" max="1" width="7.44140625" style="3" customWidth="1"/>
    <col min="2" max="2" width="78" style="4" customWidth="1"/>
    <col min="3" max="3" width="14.5546875" style="5" customWidth="1"/>
    <col min="4" max="200" width="9.109375" style="4" customWidth="1"/>
    <col min="201" max="201" width="3.88671875" style="4" customWidth="1"/>
    <col min="202" max="202" width="54.109375" style="4" customWidth="1"/>
    <col min="203" max="203" width="9.88671875" style="4" customWidth="1"/>
    <col min="204" max="204" width="6.33203125" style="4" customWidth="1"/>
    <col min="205" max="205" width="7.6640625" style="4" customWidth="1"/>
    <col min="206" max="206" width="5.44140625" style="4" customWidth="1"/>
    <col min="207" max="207" width="7.33203125" style="4" customWidth="1"/>
    <col min="208" max="208" width="8.109375" style="4" customWidth="1"/>
    <col min="209" max="16384" width="9.109375" style="4"/>
  </cols>
  <sheetData>
    <row r="1" spans="1:2" hidden="1">
      <c r="B1" s="4" t="s">
        <v>0</v>
      </c>
    </row>
    <row r="2" spans="1:2" hidden="1">
      <c r="B2" s="4" t="s">
        <v>128</v>
      </c>
    </row>
    <row r="3" spans="1:2" ht="11.25" hidden="1" customHeight="1">
      <c r="B3" s="6" t="s">
        <v>1</v>
      </c>
    </row>
    <row r="4" spans="1:2" hidden="1">
      <c r="A4" s="7"/>
      <c r="B4" s="8"/>
    </row>
    <row r="5" spans="1:2" hidden="1">
      <c r="A5" s="9"/>
      <c r="B5" s="10"/>
    </row>
    <row r="6" spans="1:2" hidden="1">
      <c r="A6" s="9"/>
      <c r="B6" s="10"/>
    </row>
    <row r="7" spans="1:2" hidden="1">
      <c r="A7" s="9"/>
      <c r="B7" s="10"/>
    </row>
    <row r="8" spans="1:2" hidden="1">
      <c r="A8" s="11"/>
      <c r="B8" s="12"/>
    </row>
    <row r="9" spans="1:2" hidden="1">
      <c r="A9" s="13">
        <v>1</v>
      </c>
      <c r="B9" s="13">
        <f>A9+1</f>
        <v>2</v>
      </c>
    </row>
    <row r="10" spans="1:2" ht="16.2" hidden="1">
      <c r="A10" s="13"/>
      <c r="B10" s="14" t="s">
        <v>2</v>
      </c>
    </row>
    <row r="11" spans="1:2" hidden="1">
      <c r="A11" s="15" t="s">
        <v>3</v>
      </c>
      <c r="B11" s="16" t="s">
        <v>4</v>
      </c>
    </row>
    <row r="12" spans="1:2" hidden="1">
      <c r="A12" s="15" t="s">
        <v>5</v>
      </c>
      <c r="B12" s="16" t="s">
        <v>6</v>
      </c>
    </row>
    <row r="13" spans="1:2" hidden="1">
      <c r="A13" s="13" t="s">
        <v>7</v>
      </c>
      <c r="B13" s="17" t="s">
        <v>8</v>
      </c>
    </row>
    <row r="14" spans="1:2" hidden="1">
      <c r="A14" s="15" t="s">
        <v>9</v>
      </c>
      <c r="B14" s="16" t="s">
        <v>10</v>
      </c>
    </row>
    <row r="15" spans="1:2" hidden="1">
      <c r="A15" s="15" t="s">
        <v>11</v>
      </c>
      <c r="B15" s="16" t="s">
        <v>12</v>
      </c>
    </row>
    <row r="16" spans="1:2" hidden="1">
      <c r="A16" s="15"/>
      <c r="B16" s="16" t="s">
        <v>13</v>
      </c>
    </row>
    <row r="17" spans="1:2" hidden="1">
      <c r="A17" s="15"/>
      <c r="B17" s="16" t="s">
        <v>14</v>
      </c>
    </row>
    <row r="18" spans="1:2" hidden="1">
      <c r="A18" s="15" t="s">
        <v>15</v>
      </c>
      <c r="B18" s="16" t="s">
        <v>16</v>
      </c>
    </row>
    <row r="19" spans="1:2" hidden="1">
      <c r="A19" s="15" t="s">
        <v>17</v>
      </c>
      <c r="B19" s="16" t="s">
        <v>18</v>
      </c>
    </row>
    <row r="20" spans="1:2" hidden="1">
      <c r="A20" s="15" t="s">
        <v>19</v>
      </c>
      <c r="B20" s="16" t="s">
        <v>20</v>
      </c>
    </row>
    <row r="21" spans="1:2" ht="12" hidden="1" customHeight="1">
      <c r="A21" s="15" t="s">
        <v>21</v>
      </c>
      <c r="B21" s="16" t="s">
        <v>22</v>
      </c>
    </row>
    <row r="22" spans="1:2" ht="16.5" hidden="1" customHeight="1">
      <c r="A22" s="18" t="s">
        <v>23</v>
      </c>
      <c r="B22" s="19" t="s">
        <v>24</v>
      </c>
    </row>
    <row r="23" spans="1:2" ht="15" hidden="1" customHeight="1">
      <c r="A23" s="18"/>
      <c r="B23" s="19" t="s">
        <v>25</v>
      </c>
    </row>
    <row r="24" spans="1:2" ht="12.75" hidden="1" customHeight="1">
      <c r="A24" s="18"/>
      <c r="B24" s="19" t="s">
        <v>26</v>
      </c>
    </row>
    <row r="25" spans="1:2" ht="12.75" hidden="1" customHeight="1">
      <c r="A25" s="18"/>
      <c r="B25" s="19" t="s">
        <v>28</v>
      </c>
    </row>
    <row r="26" spans="1:2" ht="13.5" hidden="1" customHeight="1">
      <c r="A26" s="18"/>
      <c r="B26" s="19" t="s">
        <v>29</v>
      </c>
    </row>
    <row r="27" spans="1:2" ht="11.25" hidden="1" customHeight="1">
      <c r="A27" s="18"/>
      <c r="B27" s="19" t="s">
        <v>30</v>
      </c>
    </row>
    <row r="28" spans="1:2" ht="25.5" hidden="1" customHeight="1">
      <c r="A28" s="18" t="s">
        <v>27</v>
      </c>
      <c r="B28" s="19" t="s">
        <v>31</v>
      </c>
    </row>
    <row r="29" spans="1:2" ht="13.5" hidden="1" customHeight="1">
      <c r="A29" s="18" t="s">
        <v>32</v>
      </c>
      <c r="B29" s="19" t="s">
        <v>33</v>
      </c>
    </row>
    <row r="30" spans="1:2" ht="13.5" hidden="1" customHeight="1">
      <c r="A30" s="20"/>
      <c r="B30" s="21"/>
    </row>
    <row r="31" spans="1:2" ht="15" customHeight="1">
      <c r="A31" s="47" t="s">
        <v>121</v>
      </c>
      <c r="B31" s="47"/>
    </row>
    <row r="32" spans="1:2" ht="18.600000000000001" customHeight="1">
      <c r="A32" s="47" t="s">
        <v>119</v>
      </c>
      <c r="B32" s="47"/>
    </row>
    <row r="33" spans="1:3">
      <c r="A33" s="47" t="s">
        <v>120</v>
      </c>
      <c r="B33" s="47"/>
    </row>
    <row r="34" spans="1:3">
      <c r="A34" s="22"/>
      <c r="B34" s="22"/>
    </row>
    <row r="35" spans="1:3" s="24" customFormat="1" ht="16.2">
      <c r="A35" s="1"/>
      <c r="B35" s="45" t="s">
        <v>129</v>
      </c>
      <c r="C35" s="23">
        <v>-85718.929099999994</v>
      </c>
    </row>
    <row r="36" spans="1:3">
      <c r="A36" s="15"/>
      <c r="B36" s="46" t="s">
        <v>34</v>
      </c>
      <c r="C36" s="25"/>
    </row>
    <row r="37" spans="1:3">
      <c r="A37" s="18" t="s">
        <v>35</v>
      </c>
      <c r="B37" s="26" t="s">
        <v>36</v>
      </c>
      <c r="C37" s="25">
        <v>10059.503999999999</v>
      </c>
    </row>
    <row r="38" spans="1:3">
      <c r="A38" s="18" t="s">
        <v>37</v>
      </c>
      <c r="B38" s="26" t="s">
        <v>38</v>
      </c>
      <c r="C38" s="25">
        <v>11845.847999999998</v>
      </c>
    </row>
    <row r="39" spans="1:3" ht="46.8">
      <c r="A39" s="18" t="s">
        <v>39</v>
      </c>
      <c r="B39" s="26" t="s">
        <v>40</v>
      </c>
      <c r="C39" s="25">
        <v>1068.2684000000002</v>
      </c>
    </row>
    <row r="40" spans="1:3">
      <c r="A40" s="18" t="s">
        <v>41</v>
      </c>
      <c r="B40" s="26" t="s">
        <v>42</v>
      </c>
      <c r="C40" s="25">
        <v>97.429500000000004</v>
      </c>
    </row>
    <row r="41" spans="1:3">
      <c r="A41" s="18" t="s">
        <v>130</v>
      </c>
      <c r="B41" s="26" t="s">
        <v>43</v>
      </c>
      <c r="C41" s="25">
        <v>1065.1199999999999</v>
      </c>
    </row>
    <row r="42" spans="1:3">
      <c r="A42" s="18"/>
      <c r="B42" s="27" t="s">
        <v>44</v>
      </c>
      <c r="C42" s="28">
        <f>SUM(C37:C41)</f>
        <v>24136.169899999997</v>
      </c>
    </row>
    <row r="43" spans="1:3">
      <c r="A43" s="18"/>
      <c r="B43" s="46" t="s">
        <v>45</v>
      </c>
      <c r="C43" s="25"/>
    </row>
    <row r="44" spans="1:3">
      <c r="A44" s="18" t="s">
        <v>46</v>
      </c>
      <c r="B44" s="26" t="s">
        <v>47</v>
      </c>
      <c r="C44" s="25">
        <v>1901.79</v>
      </c>
    </row>
    <row r="45" spans="1:3">
      <c r="A45" s="29" t="s">
        <v>48</v>
      </c>
      <c r="B45" s="26" t="s">
        <v>49</v>
      </c>
      <c r="C45" s="25">
        <v>654.02400000000011</v>
      </c>
    </row>
    <row r="46" spans="1:3">
      <c r="A46" s="29" t="s">
        <v>50</v>
      </c>
      <c r="B46" s="26" t="s">
        <v>51</v>
      </c>
      <c r="C46" s="25">
        <v>3115.4880000000003</v>
      </c>
    </row>
    <row r="47" spans="1:3">
      <c r="A47" s="29" t="s">
        <v>52</v>
      </c>
      <c r="B47" s="26" t="s">
        <v>53</v>
      </c>
      <c r="C47" s="25">
        <v>1154.72</v>
      </c>
    </row>
    <row r="48" spans="1:3">
      <c r="A48" s="29" t="s">
        <v>54</v>
      </c>
      <c r="B48" s="26" t="s">
        <v>55</v>
      </c>
      <c r="C48" s="25">
        <v>3552.6400000000003</v>
      </c>
    </row>
    <row r="49" spans="1:3">
      <c r="A49" s="29" t="s">
        <v>56</v>
      </c>
      <c r="B49" s="26" t="s">
        <v>57</v>
      </c>
      <c r="C49" s="25">
        <v>4646.9800000000005</v>
      </c>
    </row>
    <row r="50" spans="1:3" ht="31.2">
      <c r="A50" s="18" t="s">
        <v>58</v>
      </c>
      <c r="B50" s="26" t="s">
        <v>59</v>
      </c>
      <c r="C50" s="25">
        <v>2932.8</v>
      </c>
    </row>
    <row r="51" spans="1:3" ht="31.2">
      <c r="A51" s="18" t="s">
        <v>60</v>
      </c>
      <c r="B51" s="26" t="s">
        <v>61</v>
      </c>
      <c r="C51" s="25">
        <v>481.37399999999997</v>
      </c>
    </row>
    <row r="52" spans="1:3" ht="31.2">
      <c r="A52" s="18" t="s">
        <v>62</v>
      </c>
      <c r="B52" s="26" t="s">
        <v>63</v>
      </c>
      <c r="C52" s="25">
        <v>3769.038</v>
      </c>
    </row>
    <row r="53" spans="1:3" ht="15" customHeight="1">
      <c r="A53" s="18" t="s">
        <v>64</v>
      </c>
      <c r="B53" s="26" t="s">
        <v>65</v>
      </c>
      <c r="C53" s="25">
        <v>1426.2120000000002</v>
      </c>
    </row>
    <row r="54" spans="1:3">
      <c r="A54" s="18"/>
      <c r="B54" s="27" t="s">
        <v>66</v>
      </c>
      <c r="C54" s="28">
        <f>SUM(C44:C53)</f>
        <v>23635.065999999999</v>
      </c>
    </row>
    <row r="55" spans="1:3">
      <c r="A55" s="18"/>
      <c r="B55" s="46" t="s">
        <v>67</v>
      </c>
      <c r="C55" s="25"/>
    </row>
    <row r="56" spans="1:3">
      <c r="A56" s="30">
        <v>43103</v>
      </c>
      <c r="B56" s="31" t="s">
        <v>68</v>
      </c>
      <c r="C56" s="25">
        <v>8476.8000000000011</v>
      </c>
    </row>
    <row r="57" spans="1:3" ht="13.5" customHeight="1">
      <c r="A57" s="30">
        <v>43134</v>
      </c>
      <c r="B57" s="31" t="s">
        <v>69</v>
      </c>
      <c r="C57" s="25">
        <v>6813.2999999999993</v>
      </c>
    </row>
    <row r="58" spans="1:3" ht="13.5" customHeight="1">
      <c r="A58" s="30">
        <v>43162</v>
      </c>
      <c r="B58" s="31" t="s">
        <v>70</v>
      </c>
      <c r="C58" s="25">
        <v>3607.5</v>
      </c>
    </row>
    <row r="59" spans="1:3" ht="13.5" customHeight="1">
      <c r="A59" s="30">
        <v>43193</v>
      </c>
      <c r="B59" s="31" t="s">
        <v>71</v>
      </c>
      <c r="C59" s="25">
        <v>253.5</v>
      </c>
    </row>
    <row r="60" spans="1:3">
      <c r="A60" s="30">
        <v>43223</v>
      </c>
      <c r="B60" s="31" t="s">
        <v>72</v>
      </c>
      <c r="C60" s="25">
        <v>5612.04</v>
      </c>
    </row>
    <row r="61" spans="1:3" ht="15" customHeight="1">
      <c r="A61" s="32">
        <v>45080</v>
      </c>
      <c r="B61" s="26" t="s">
        <v>73</v>
      </c>
      <c r="C61" s="25">
        <v>353.84999999999997</v>
      </c>
    </row>
    <row r="62" spans="1:3">
      <c r="A62" s="18"/>
      <c r="B62" s="27" t="s">
        <v>74</v>
      </c>
      <c r="C62" s="28">
        <f>SUM(C56:C61)</f>
        <v>25116.989999999998</v>
      </c>
    </row>
    <row r="63" spans="1:3">
      <c r="A63" s="18"/>
      <c r="B63" s="46" t="s">
        <v>75</v>
      </c>
      <c r="C63" s="25"/>
    </row>
    <row r="64" spans="1:3" ht="31.2">
      <c r="A64" s="18" t="s">
        <v>76</v>
      </c>
      <c r="B64" s="26" t="s">
        <v>77</v>
      </c>
      <c r="C64" s="25">
        <v>1206.4319999999998</v>
      </c>
    </row>
    <row r="65" spans="1:3" ht="37.5" customHeight="1">
      <c r="A65" s="18" t="s">
        <v>78</v>
      </c>
      <c r="B65" s="26" t="s">
        <v>79</v>
      </c>
      <c r="C65" s="25">
        <v>4978.6559999999999</v>
      </c>
    </row>
    <row r="66" spans="1:3" ht="46.8">
      <c r="A66" s="18" t="s">
        <v>80</v>
      </c>
      <c r="B66" s="26" t="s">
        <v>81</v>
      </c>
      <c r="C66" s="25">
        <v>3772.2240000000002</v>
      </c>
    </row>
    <row r="67" spans="1:3">
      <c r="A67" s="18" t="s">
        <v>82</v>
      </c>
      <c r="B67" s="26" t="s">
        <v>83</v>
      </c>
      <c r="C67" s="25">
        <v>1130.67</v>
      </c>
    </row>
    <row r="68" spans="1:3" ht="31.2">
      <c r="A68" s="18" t="s">
        <v>84</v>
      </c>
      <c r="B68" s="26" t="s">
        <v>85</v>
      </c>
      <c r="C68" s="25">
        <v>3052.8959999999997</v>
      </c>
    </row>
    <row r="69" spans="1:3">
      <c r="A69" s="18"/>
      <c r="B69" s="27" t="s">
        <v>86</v>
      </c>
      <c r="C69" s="28">
        <f>SUM(C64:C68)</f>
        <v>14140.878000000001</v>
      </c>
    </row>
    <row r="70" spans="1:3" ht="31.2">
      <c r="A70" s="33"/>
      <c r="B70" s="27" t="s">
        <v>131</v>
      </c>
      <c r="C70" s="25">
        <v>6932.7359999999981</v>
      </c>
    </row>
    <row r="71" spans="1:3">
      <c r="A71" s="18" t="s">
        <v>87</v>
      </c>
      <c r="B71" s="26" t="s">
        <v>132</v>
      </c>
      <c r="C71" s="25">
        <v>1937.0880000000004</v>
      </c>
    </row>
    <row r="72" spans="1:3" ht="15.75" customHeight="1">
      <c r="A72" s="33"/>
      <c r="B72" s="27" t="s">
        <v>88</v>
      </c>
      <c r="C72" s="28">
        <f>SUM(C70:C71)</f>
        <v>8869.8239999999987</v>
      </c>
    </row>
    <row r="73" spans="1:3">
      <c r="A73" s="33"/>
      <c r="B73" s="27" t="s">
        <v>133</v>
      </c>
      <c r="C73" s="28">
        <v>1070.144</v>
      </c>
    </row>
    <row r="74" spans="1:3" ht="19.5" customHeight="1">
      <c r="A74" s="33"/>
      <c r="B74" s="27" t="s">
        <v>134</v>
      </c>
      <c r="C74" s="28">
        <v>1049.788</v>
      </c>
    </row>
    <row r="75" spans="1:3">
      <c r="A75" s="33"/>
      <c r="B75" s="27" t="s">
        <v>89</v>
      </c>
      <c r="C75" s="25"/>
    </row>
    <row r="76" spans="1:3">
      <c r="A76" s="18" t="s">
        <v>90</v>
      </c>
      <c r="B76" s="26" t="s">
        <v>91</v>
      </c>
      <c r="C76" s="25">
        <v>4800.12</v>
      </c>
    </row>
    <row r="77" spans="1:3" ht="14.25" customHeight="1">
      <c r="A77" s="18" t="s">
        <v>92</v>
      </c>
      <c r="B77" s="26" t="s">
        <v>93</v>
      </c>
      <c r="C77" s="25">
        <v>3616.9799999999991</v>
      </c>
    </row>
    <row r="78" spans="1:3" ht="33" customHeight="1">
      <c r="A78" s="18" t="s">
        <v>135</v>
      </c>
      <c r="B78" s="26" t="s">
        <v>94</v>
      </c>
      <c r="C78" s="25">
        <v>3521.5800000000004</v>
      </c>
    </row>
    <row r="79" spans="1:3" ht="32.25" customHeight="1">
      <c r="A79" s="18" t="s">
        <v>136</v>
      </c>
      <c r="B79" s="26" t="s">
        <v>95</v>
      </c>
      <c r="C79" s="25">
        <v>3521.5800000000004</v>
      </c>
    </row>
    <row r="80" spans="1:3" ht="36" customHeight="1">
      <c r="A80" s="18" t="s">
        <v>137</v>
      </c>
      <c r="B80" s="26" t="s">
        <v>96</v>
      </c>
      <c r="C80" s="25">
        <v>3521.5800000000004</v>
      </c>
    </row>
    <row r="81" spans="1:3" ht="18" customHeight="1">
      <c r="A81" s="18"/>
      <c r="B81" s="27" t="s">
        <v>97</v>
      </c>
      <c r="C81" s="28">
        <f>SUM(C76:C80)</f>
        <v>18981.84</v>
      </c>
    </row>
    <row r="82" spans="1:3">
      <c r="A82" s="18"/>
      <c r="B82" s="46" t="s">
        <v>98</v>
      </c>
      <c r="C82" s="25"/>
    </row>
    <row r="83" spans="1:3">
      <c r="A83" s="18" t="s">
        <v>99</v>
      </c>
      <c r="B83" s="26" t="s">
        <v>100</v>
      </c>
      <c r="C83" s="25">
        <v>0</v>
      </c>
    </row>
    <row r="84" spans="1:3">
      <c r="A84" s="34"/>
      <c r="B84" s="35" t="s">
        <v>101</v>
      </c>
      <c r="C84" s="25">
        <v>278.66000000000003</v>
      </c>
    </row>
    <row r="85" spans="1:3">
      <c r="A85" s="18"/>
      <c r="B85" s="36" t="s">
        <v>102</v>
      </c>
      <c r="C85" s="25">
        <v>2010.8000000000002</v>
      </c>
    </row>
    <row r="86" spans="1:3">
      <c r="A86" s="18" t="s">
        <v>103</v>
      </c>
      <c r="B86" s="26" t="s">
        <v>104</v>
      </c>
      <c r="C86" s="25">
        <v>0</v>
      </c>
    </row>
    <row r="87" spans="1:3">
      <c r="A87" s="18"/>
      <c r="B87" s="36" t="s">
        <v>105</v>
      </c>
      <c r="C87" s="25">
        <v>918.01</v>
      </c>
    </row>
    <row r="88" spans="1:3">
      <c r="A88" s="18"/>
      <c r="B88" s="35" t="s">
        <v>106</v>
      </c>
      <c r="C88" s="25">
        <v>20.225999999999999</v>
      </c>
    </row>
    <row r="89" spans="1:3">
      <c r="A89" s="18"/>
      <c r="B89" s="35" t="s">
        <v>107</v>
      </c>
      <c r="C89" s="25">
        <v>996.96</v>
      </c>
    </row>
    <row r="90" spans="1:3">
      <c r="A90" s="18"/>
      <c r="B90" s="35" t="s">
        <v>108</v>
      </c>
      <c r="C90" s="25">
        <v>21.965000000000003</v>
      </c>
    </row>
    <row r="91" spans="1:3" ht="31.2">
      <c r="A91" s="18"/>
      <c r="B91" s="36" t="s">
        <v>109</v>
      </c>
      <c r="C91" s="25">
        <v>0</v>
      </c>
    </row>
    <row r="92" spans="1:3">
      <c r="A92" s="18" t="s">
        <v>110</v>
      </c>
      <c r="B92" s="26" t="s">
        <v>111</v>
      </c>
      <c r="C92" s="25">
        <v>0</v>
      </c>
    </row>
    <row r="93" spans="1:3">
      <c r="A93" s="18"/>
      <c r="B93" s="37" t="s">
        <v>112</v>
      </c>
      <c r="C93" s="25">
        <v>453.17800000000005</v>
      </c>
    </row>
    <row r="94" spans="1:3">
      <c r="A94" s="18"/>
      <c r="B94" s="38" t="s">
        <v>113</v>
      </c>
      <c r="C94" s="25">
        <v>192.63400000000001</v>
      </c>
    </row>
    <row r="95" spans="1:3">
      <c r="A95" s="18"/>
      <c r="B95" s="39" t="s">
        <v>114</v>
      </c>
      <c r="C95" s="25">
        <v>420</v>
      </c>
    </row>
    <row r="96" spans="1:3" ht="15" customHeight="1">
      <c r="A96" s="18"/>
      <c r="B96" s="26" t="s">
        <v>115</v>
      </c>
      <c r="C96" s="25">
        <v>244.4</v>
      </c>
    </row>
    <row r="97" spans="1:3" ht="20.25" customHeight="1">
      <c r="A97" s="18"/>
      <c r="B97" s="26" t="s">
        <v>116</v>
      </c>
      <c r="C97" s="25">
        <v>361.16</v>
      </c>
    </row>
    <row r="98" spans="1:3">
      <c r="A98" s="13"/>
      <c r="B98" s="27" t="s">
        <v>117</v>
      </c>
      <c r="C98" s="28">
        <f>SUM(C84:C97)</f>
        <v>5917.9930000000004</v>
      </c>
    </row>
    <row r="99" spans="1:3" ht="15" customHeight="1">
      <c r="A99" s="18"/>
      <c r="B99" s="2" t="s">
        <v>138</v>
      </c>
      <c r="C99" s="28">
        <v>26269.631999999994</v>
      </c>
    </row>
    <row r="100" spans="1:3">
      <c r="A100" s="18"/>
      <c r="B100" s="27" t="s">
        <v>118</v>
      </c>
      <c r="C100" s="28">
        <f>C42+C54+C62+C69+C72+C73+C74+C81+C98+C99</f>
        <v>149188.32489999998</v>
      </c>
    </row>
    <row r="101" spans="1:3" s="43" customFormat="1">
      <c r="A101" s="40"/>
      <c r="B101" s="41" t="s">
        <v>122</v>
      </c>
      <c r="C101" s="42">
        <v>126964.32</v>
      </c>
    </row>
    <row r="102" spans="1:3" s="24" customFormat="1">
      <c r="A102" s="40"/>
      <c r="B102" s="41" t="s">
        <v>123</v>
      </c>
      <c r="C102" s="42">
        <v>129048.47</v>
      </c>
    </row>
    <row r="103" spans="1:3" s="24" customFormat="1">
      <c r="A103" s="40"/>
      <c r="B103" s="41" t="s">
        <v>124</v>
      </c>
      <c r="C103" s="42">
        <v>0</v>
      </c>
    </row>
    <row r="104" spans="1:3" s="24" customFormat="1">
      <c r="A104" s="40"/>
      <c r="B104" s="41" t="s">
        <v>125</v>
      </c>
      <c r="C104" s="42">
        <v>2217.6</v>
      </c>
    </row>
    <row r="105" spans="1:3" s="24" customFormat="1">
      <c r="A105" s="44"/>
      <c r="B105" s="41" t="s">
        <v>127</v>
      </c>
      <c r="C105" s="23">
        <f>C102+C104-C100</f>
        <v>-17922.254899999971</v>
      </c>
    </row>
    <row r="106" spans="1:3" s="24" customFormat="1">
      <c r="A106" s="44"/>
      <c r="B106" s="41" t="s">
        <v>126</v>
      </c>
      <c r="C106" s="23">
        <f>C35+C105</f>
        <v>-103641.18399999996</v>
      </c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2023-01-27T02:58:39Z</dcterms:created>
  <dcterms:modified xsi:type="dcterms:W3CDTF">2023-02-21T09:11:21Z</dcterms:modified>
</cp:coreProperties>
</file>