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5" i="1"/>
  <c r="C114"/>
  <c r="C109"/>
  <c r="C80"/>
  <c r="C71"/>
  <c r="C68"/>
  <c r="C61"/>
  <c r="C53"/>
  <c r="C41"/>
  <c r="B9"/>
  <c r="C111"/>
</calcChain>
</file>

<file path=xl/sharedStrings.xml><?xml version="1.0" encoding="utf-8"?>
<sst xmlns="http://schemas.openxmlformats.org/spreadsheetml/2006/main" count="147" uniqueCount="146">
  <si>
    <t>Перечень,периодичность работ, размер финансирования и размер платы</t>
  </si>
  <si>
    <t>ул.Первостроителей,25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</si>
  <si>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</si>
  <si>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</si>
  <si>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</si>
  <si>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</si>
  <si>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</si>
  <si>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</si>
  <si>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</si>
  <si>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</si>
  <si>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</si>
  <si>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</si>
  <si>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</si>
  <si>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</si>
  <si>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</si>
  <si>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</si>
  <si>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</si>
  <si>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</si>
  <si>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</si>
  <si>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</si>
  <si>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</si>
  <si>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</si>
  <si>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</si>
  <si>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</si>
  <si>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</si>
  <si>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</si>
  <si>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</si>
  <si>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</si>
  <si>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</si>
  <si>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</si>
  <si>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</si>
  <si>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</si>
  <si>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</si>
  <si>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</si>
  <si>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</si>
  <si>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</si>
  <si>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</si>
  <si>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</si>
  <si>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</si>
  <si>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</si>
  <si>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</si>
  <si>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</si>
  <si>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</si>
  <si>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</si>
  <si>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</si>
  <si>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</si>
  <si>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</si>
  <si>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</si>
  <si>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</si>
  <si>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</si>
  <si>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газонаи проезда 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</si>
  <si>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</si>
  <si>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</si>
  <si>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</si>
  <si>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</si>
  <si>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</si>
  <si>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</si>
  <si>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</si>
  <si>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</si>
  <si>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</si>
  <si>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</si>
  <si>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</si>
  <si>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дорожек, отмосток, крыле, входов и проездов вдоль бордюра шириной 0,5м от наледи и льда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</si>
  <si>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</si>
  <si>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</si>
  <si>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</si>
  <si>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</si>
  <si>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</si>
  <si>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</si>
  <si>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</si>
  <si>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</si>
  <si>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</si>
  <si>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</si>
  <si>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</si>
  <si>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</si>
  <si>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</si>
  <si>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</si>
  <si>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</si>
  <si>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</si>
  <si>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</si>
  <si>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</si>
  <si>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</si>
  <si>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</si>
  <si>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</si>
  <si>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</si>
  <si>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</si>
  <si>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</si>
  <si>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</si>
  <si>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</si>
  <si>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</si>
  <si>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</si>
  <si>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</si>
  <si>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</si>
  <si>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</si>
  <si>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</si>
  <si>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</si>
  <si>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</si>
  <si>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</si>
  <si>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</si>
  <si>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</si>
  <si>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смена энергосберегающего патрона 1п 1эт</t>
  </si>
  <si>
    <t>9.2.</t>
  </si>
  <si>
    <t>Текущий ремонт систем ВиК (непредвиденные работы</t>
  </si>
  <si>
    <t>устранение засора канализации в МКД коллектор (тряпка)</t>
  </si>
  <si>
    <t>устранение засора канализации в МКД коллектор (тряпка)ПОВТОРНО</t>
  </si>
  <si>
    <t>дополнительная обработка подвала после устранения засора канализации в МКД</t>
  </si>
  <si>
    <t>ревизия вводного вентиля ХВС,ГВС с отжигом и уплотнением сантехническим льном кв.4</t>
  </si>
  <si>
    <t xml:space="preserve">вывоз веток со стоянки ТБО  </t>
  </si>
  <si>
    <t>смена уплотняющих сантехнических прокладок шлангов компрессора при промывке ВСО</t>
  </si>
  <si>
    <t>устранение засора коллектор</t>
  </si>
  <si>
    <t>установка сбросного вентиля стояка п/с вентиль чугунный Ду20 кв.6</t>
  </si>
  <si>
    <t>смена вентиля Ду 15мм стояка полотенцесушителя (ст. кв.2 и 3 подвал) с отжигом</t>
  </si>
  <si>
    <t>уплотнение соединений сантехническим льном(ст.кв.2и3 подвал)</t>
  </si>
  <si>
    <t>ремонт канализации лентопилом (подвал)</t>
  </si>
  <si>
    <t xml:space="preserve">устранение засора кнализации в МКД коллектор </t>
  </si>
  <si>
    <t>устранение засора канализации в МКД выпуск</t>
  </si>
  <si>
    <t xml:space="preserve"> 9.3</t>
  </si>
  <si>
    <t>Текущий ремонт систем конструкт.элементов (непр. работы</t>
  </si>
  <si>
    <t>утепление продухов мин.плитой</t>
  </si>
  <si>
    <t>очистка козырьков от снега</t>
  </si>
  <si>
    <t>очистка кровель от снежных наносов с телевышки</t>
  </si>
  <si>
    <t>работа телевышки</t>
  </si>
  <si>
    <t xml:space="preserve">установка контейнера - сетку для раздельного сбора мусора </t>
  </si>
  <si>
    <t>открытие продухов</t>
  </si>
  <si>
    <t>ремонт тамбурной двери смена навесов</t>
  </si>
  <si>
    <t>остекление лвери</t>
  </si>
  <si>
    <t>смена дверной ручки 1 подъезд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</si>
  <si>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</si>
  <si>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</si>
  <si>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</si>
  <si>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25</t>
  </si>
  <si>
    <t xml:space="preserve">Отчет за 2022 г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</si>
  <si>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</si>
  <si>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</si>
  <si>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</si>
  <si>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</si>
  <si>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</si>
  <si>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</si>
  <si>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</si>
  <si>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</si>
  <si>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</si>
  <si>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</si>
  <si>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 xml:space="preserve"> 8.3</t>
  </si>
  <si>
    <t xml:space="preserve"> 8.4</t>
  </si>
  <si>
    <t xml:space="preserve"> 8.5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</si>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</sst>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topLeftCell="A106" workbookViewId="0">
      <selection activeCell="D123" sqref="D123"/>
    </sheetView>
  </sheetViews>
  <sheetFormatPr defaultColWidth="9.109375" defaultRowHeight="15.6"/>
  <cols>
    <col min="1" max="1" width="7.77734375" style="28" customWidth="1"/>
    <col min="2" max="2" width="77.21875" style="6" customWidth="1"/>
    <col min="3" max="3" width="15.33203125" style="5" customWidth="1"/>
    <col min="4" max="200" width="9.109375" style="6" customWidth="1"/>
    <col min="201" max="201" width="3.88671875" style="6" customWidth="1"/>
    <col min="202" max="202" width="45.6640625" style="6" customWidth="1"/>
    <col min="203" max="203" width="10.6640625" style="6" customWidth="1"/>
    <col min="204" max="204" width="7.33203125" style="6" customWidth="1"/>
    <col min="205" max="205" width="8.44140625" style="6" customWidth="1"/>
    <col min="206" max="206" width="7.33203125" style="6" customWidth="1"/>
    <col min="207" max="207" width="8.5546875" style="6" customWidth="1"/>
    <col min="208" max="208" width="10.44140625" style="6" bestFit="1" customWidth="1"/>
    <col min="209" max="209" width="10" style="6" customWidth="1"/>
    <col min="210" max="16384" width="9.109375" style="6"/>
  </cols>
  <sheetData>
    <row r="1" spans="1:2" hidden="1">
      <c r="B1" s="6" t="s">
        <v>0</v>
      </c>
    </row>
    <row r="2" spans="1:2" hidden="1">
      <c r="B2" s="6" t="s">
        <v>136</v>
      </c>
    </row>
    <row r="3" spans="1:2" ht="11.25" hidden="1" customHeight="1">
      <c r="B3" s="29" t="s">
        <v>1</v>
      </c>
    </row>
    <row r="4" spans="1:2" hidden="1">
      <c r="A4" s="30"/>
      <c r="B4" s="31"/>
    </row>
    <row r="5" spans="1:2" hidden="1">
      <c r="A5" s="32"/>
      <c r="B5" s="33"/>
    </row>
    <row r="6" spans="1:2" hidden="1">
      <c r="A6" s="32"/>
      <c r="B6" s="33"/>
    </row>
    <row r="7" spans="1:2" hidden="1">
      <c r="A7" s="32"/>
      <c r="B7" s="33"/>
    </row>
    <row r="8" spans="1:2" hidden="1">
      <c r="A8" s="34"/>
      <c r="B8" s="35"/>
    </row>
    <row r="9" spans="1:2" hidden="1">
      <c r="A9" s="26">
        <v>1</v>
      </c>
      <c r="B9" s="26">
        <f>A9+1</f>
        <v>2</v>
      </c>
    </row>
    <row r="10" spans="1:2" ht="16.2" hidden="1">
      <c r="A10" s="26"/>
      <c r="B10" s="9" t="s">
        <v>2</v>
      </c>
    </row>
    <row r="11" spans="1:2" hidden="1">
      <c r="A11" s="8" t="s">
        <v>3</v>
      </c>
      <c r="B11" s="36" t="s">
        <v>4</v>
      </c>
    </row>
    <row r="12" spans="1:2" hidden="1">
      <c r="A12" s="8" t="s">
        <v>5</v>
      </c>
      <c r="B12" s="36" t="s">
        <v>6</v>
      </c>
    </row>
    <row r="13" spans="1:2" hidden="1">
      <c r="A13" s="26" t="s">
        <v>7</v>
      </c>
      <c r="B13" s="37" t="s">
        <v>8</v>
      </c>
    </row>
    <row r="14" spans="1:2" hidden="1">
      <c r="A14" s="8" t="s">
        <v>9</v>
      </c>
      <c r="B14" s="36" t="s">
        <v>10</v>
      </c>
    </row>
    <row r="15" spans="1:2" hidden="1">
      <c r="A15" s="8" t="s">
        <v>11</v>
      </c>
      <c r="B15" s="36" t="s">
        <v>12</v>
      </c>
    </row>
    <row r="16" spans="1:2" hidden="1">
      <c r="A16" s="8"/>
      <c r="B16" s="36" t="s">
        <v>13</v>
      </c>
    </row>
    <row r="17" spans="1:2" hidden="1">
      <c r="A17" s="8"/>
      <c r="B17" s="36" t="s">
        <v>14</v>
      </c>
    </row>
    <row r="18" spans="1:2" hidden="1">
      <c r="A18" s="8" t="s">
        <v>15</v>
      </c>
      <c r="B18" s="36" t="s">
        <v>16</v>
      </c>
    </row>
    <row r="19" spans="1:2" hidden="1">
      <c r="A19" s="8" t="s">
        <v>17</v>
      </c>
      <c r="B19" s="36" t="s">
        <v>18</v>
      </c>
    </row>
    <row r="20" spans="1:2" hidden="1">
      <c r="A20" s="8" t="s">
        <v>19</v>
      </c>
      <c r="B20" s="36" t="s">
        <v>20</v>
      </c>
    </row>
    <row r="21" spans="1:2" ht="12" hidden="1" customHeight="1">
      <c r="A21" s="8" t="s">
        <v>21</v>
      </c>
      <c r="B21" s="36" t="s">
        <v>22</v>
      </c>
    </row>
    <row r="22" spans="1:2" ht="11.25" hidden="1" customHeight="1">
      <c r="A22" s="11" t="s">
        <v>23</v>
      </c>
      <c r="B22" s="38" t="s">
        <v>24</v>
      </c>
    </row>
    <row r="23" spans="1:2" ht="12" hidden="1" customHeight="1">
      <c r="A23" s="11"/>
      <c r="B23" s="38" t="s">
        <v>25</v>
      </c>
    </row>
    <row r="24" spans="1:2" ht="12.75" hidden="1" customHeight="1">
      <c r="A24" s="11"/>
      <c r="B24" s="38" t="s">
        <v>26</v>
      </c>
    </row>
    <row r="25" spans="1:2" ht="12.75" hidden="1" customHeight="1">
      <c r="A25" s="11"/>
      <c r="B25" s="38" t="s">
        <v>28</v>
      </c>
    </row>
    <row r="26" spans="1:2" ht="13.5" hidden="1" customHeight="1">
      <c r="A26" s="11"/>
      <c r="B26" s="38" t="s">
        <v>29</v>
      </c>
    </row>
    <row r="27" spans="1:2" ht="11.25" hidden="1" customHeight="1">
      <c r="A27" s="11"/>
      <c r="B27" s="38" t="s">
        <v>30</v>
      </c>
    </row>
    <row r="28" spans="1:2" ht="12" hidden="1" customHeight="1">
      <c r="A28" s="11" t="s">
        <v>27</v>
      </c>
      <c r="B28" s="38" t="s">
        <v>31</v>
      </c>
    </row>
    <row r="29" spans="1:2" ht="13.5" hidden="1" customHeight="1">
      <c r="A29" s="11" t="s">
        <v>32</v>
      </c>
      <c r="B29" s="38" t="s">
        <v>33</v>
      </c>
    </row>
    <row r="30" spans="1:2" ht="13.5" hidden="1" customHeight="1">
      <c r="A30" s="39"/>
      <c r="B30" s="40"/>
    </row>
    <row r="31" spans="1:2">
      <c r="A31" s="48" t="s">
        <v>131</v>
      </c>
      <c r="B31" s="48"/>
    </row>
    <row r="32" spans="1:2" ht="12.75" customHeight="1">
      <c r="A32" s="48" t="s">
        <v>129</v>
      </c>
      <c r="B32" s="48"/>
    </row>
    <row r="33" spans="1:3">
      <c r="A33" s="48" t="s">
        <v>130</v>
      </c>
      <c r="B33" s="48"/>
    </row>
    <row r="34" spans="1:3">
      <c r="A34" s="4"/>
      <c r="B34" s="4"/>
    </row>
    <row r="35" spans="1:3" s="7" customFormat="1" ht="16.5" customHeight="1">
      <c r="A35" s="1"/>
      <c r="B35" s="46" t="s">
        <v>137</v>
      </c>
      <c r="C35" s="3">
        <v>-140259.1949</v>
      </c>
    </row>
    <row r="36" spans="1:3">
      <c r="A36" s="8"/>
      <c r="B36" s="25" t="s">
        <v>34</v>
      </c>
      <c r="C36" s="10"/>
    </row>
    <row r="37" spans="1:3">
      <c r="A37" s="11" t="s">
        <v>35</v>
      </c>
      <c r="B37" s="12" t="s">
        <v>36</v>
      </c>
      <c r="C37" s="10">
        <v>8050.5360000000019</v>
      </c>
    </row>
    <row r="38" spans="1:3" ht="14.25" customHeight="1">
      <c r="A38" s="11" t="s">
        <v>37</v>
      </c>
      <c r="B38" s="12" t="s">
        <v>38</v>
      </c>
      <c r="C38" s="10">
        <v>9480.1319999999996</v>
      </c>
    </row>
    <row r="39" spans="1:3" ht="46.8">
      <c r="A39" s="11" t="s">
        <v>39</v>
      </c>
      <c r="B39" s="12" t="s">
        <v>40</v>
      </c>
      <c r="C39" s="10">
        <v>963.67160000000001</v>
      </c>
    </row>
    <row r="40" spans="1:3">
      <c r="A40" s="11" t="s">
        <v>41</v>
      </c>
      <c r="B40" s="12" t="s">
        <v>42</v>
      </c>
      <c r="C40" s="10">
        <v>97.429500000000004</v>
      </c>
    </row>
    <row r="41" spans="1:3">
      <c r="A41" s="11"/>
      <c r="B41" s="13" t="s">
        <v>43</v>
      </c>
      <c r="C41" s="3">
        <f>SUM(C37:C40)</f>
        <v>18591.769100000001</v>
      </c>
    </row>
    <row r="42" spans="1:3">
      <c r="A42" s="11"/>
      <c r="B42" s="25" t="s">
        <v>44</v>
      </c>
      <c r="C42" s="10"/>
    </row>
    <row r="43" spans="1:3">
      <c r="A43" s="11" t="s">
        <v>45</v>
      </c>
      <c r="B43" s="12" t="s">
        <v>46</v>
      </c>
      <c r="C43" s="10">
        <v>1957.1560000000002</v>
      </c>
    </row>
    <row r="44" spans="1:3" ht="15" customHeight="1">
      <c r="A44" s="14" t="s">
        <v>47</v>
      </c>
      <c r="B44" s="12" t="s">
        <v>48</v>
      </c>
      <c r="C44" s="10">
        <v>597.38</v>
      </c>
    </row>
    <row r="45" spans="1:3">
      <c r="A45" s="14" t="s">
        <v>49</v>
      </c>
      <c r="B45" s="12" t="s">
        <v>50</v>
      </c>
      <c r="C45" s="10">
        <v>3271.84</v>
      </c>
    </row>
    <row r="46" spans="1:3">
      <c r="A46" s="14" t="s">
        <v>51</v>
      </c>
      <c r="B46" s="12" t="s">
        <v>52</v>
      </c>
      <c r="C46" s="10">
        <v>1302.44</v>
      </c>
    </row>
    <row r="47" spans="1:3">
      <c r="A47" s="14" t="s">
        <v>53</v>
      </c>
      <c r="B47" s="12" t="s">
        <v>54</v>
      </c>
      <c r="C47" s="10">
        <v>3294.6320000000001</v>
      </c>
    </row>
    <row r="48" spans="1:3">
      <c r="A48" s="14" t="s">
        <v>55</v>
      </c>
      <c r="B48" s="12" t="s">
        <v>56</v>
      </c>
      <c r="C48" s="10">
        <v>4550.7749999999996</v>
      </c>
    </row>
    <row r="49" spans="1:3" ht="31.2">
      <c r="A49" s="11" t="s">
        <v>57</v>
      </c>
      <c r="B49" s="12" t="s">
        <v>58</v>
      </c>
      <c r="C49" s="10">
        <v>2269.1999999999998</v>
      </c>
    </row>
    <row r="50" spans="1:3" ht="31.5" customHeight="1">
      <c r="A50" s="11" t="s">
        <v>59</v>
      </c>
      <c r="B50" s="12" t="s">
        <v>60</v>
      </c>
      <c r="C50" s="10">
        <v>169.2</v>
      </c>
    </row>
    <row r="51" spans="1:3" ht="33.75" customHeight="1">
      <c r="A51" s="11" t="s">
        <v>61</v>
      </c>
      <c r="B51" s="12" t="s">
        <v>62</v>
      </c>
      <c r="C51" s="10">
        <v>1609.335</v>
      </c>
    </row>
    <row r="52" spans="1:3" ht="17.25" customHeight="1">
      <c r="A52" s="11" t="s">
        <v>63</v>
      </c>
      <c r="B52" s="12" t="s">
        <v>64</v>
      </c>
      <c r="C52" s="10">
        <v>1275.08</v>
      </c>
    </row>
    <row r="53" spans="1:3">
      <c r="A53" s="11"/>
      <c r="B53" s="13" t="s">
        <v>65</v>
      </c>
      <c r="C53" s="3">
        <f>SUM(C43:C52)</f>
        <v>20297.038</v>
      </c>
    </row>
    <row r="54" spans="1:3">
      <c r="A54" s="11"/>
      <c r="B54" s="25" t="s">
        <v>66</v>
      </c>
      <c r="C54" s="10"/>
    </row>
    <row r="55" spans="1:3">
      <c r="A55" s="15">
        <v>43103</v>
      </c>
      <c r="B55" s="16" t="s">
        <v>67</v>
      </c>
      <c r="C55" s="10">
        <v>8855.64</v>
      </c>
    </row>
    <row r="56" spans="1:3" ht="13.5" customHeight="1">
      <c r="A56" s="15">
        <v>43134</v>
      </c>
      <c r="B56" s="16" t="s">
        <v>68</v>
      </c>
      <c r="C56" s="10">
        <v>6524.7</v>
      </c>
    </row>
    <row r="57" spans="1:3" ht="13.5" customHeight="1">
      <c r="A57" s="15">
        <v>43162</v>
      </c>
      <c r="B57" s="16" t="s">
        <v>69</v>
      </c>
      <c r="C57" s="10">
        <v>3455.3999999999996</v>
      </c>
    </row>
    <row r="58" spans="1:3" ht="13.5" customHeight="1">
      <c r="A58" s="15">
        <v>43193</v>
      </c>
      <c r="B58" s="16" t="s">
        <v>70</v>
      </c>
      <c r="C58" s="10">
        <v>253.5</v>
      </c>
    </row>
    <row r="59" spans="1:3" ht="15.75" customHeight="1">
      <c r="A59" s="15">
        <v>43223</v>
      </c>
      <c r="B59" s="16" t="s">
        <v>71</v>
      </c>
      <c r="C59" s="10">
        <v>5612.04</v>
      </c>
    </row>
    <row r="60" spans="1:3">
      <c r="A60" s="17">
        <v>43376</v>
      </c>
      <c r="B60" s="12" t="s">
        <v>72</v>
      </c>
      <c r="C60" s="10">
        <v>70.77</v>
      </c>
    </row>
    <row r="61" spans="1:3">
      <c r="A61" s="11"/>
      <c r="B61" s="13" t="s">
        <v>73</v>
      </c>
      <c r="C61" s="3">
        <f>SUM(C55:C60)</f>
        <v>24772.05</v>
      </c>
    </row>
    <row r="62" spans="1:3">
      <c r="A62" s="11"/>
      <c r="B62" s="25" t="s">
        <v>74</v>
      </c>
      <c r="C62" s="10"/>
    </row>
    <row r="63" spans="1:3" ht="31.2">
      <c r="A63" s="11" t="s">
        <v>75</v>
      </c>
      <c r="B63" s="12" t="s">
        <v>76</v>
      </c>
      <c r="C63" s="10">
        <v>1227.4380000000001</v>
      </c>
    </row>
    <row r="64" spans="1:3" ht="33.75" customHeight="1">
      <c r="A64" s="11" t="s">
        <v>77</v>
      </c>
      <c r="B64" s="12" t="s">
        <v>78</v>
      </c>
      <c r="C64" s="10">
        <v>5987.9069999999992</v>
      </c>
    </row>
    <row r="65" spans="1:3" ht="33.75" customHeight="1">
      <c r="A65" s="11" t="s">
        <v>79</v>
      </c>
      <c r="B65" s="12" t="s">
        <v>80</v>
      </c>
      <c r="C65" s="10">
        <v>3632.5529999999999</v>
      </c>
    </row>
    <row r="66" spans="1:3">
      <c r="A66" s="11" t="s">
        <v>81</v>
      </c>
      <c r="B66" s="12" t="s">
        <v>82</v>
      </c>
      <c r="C66" s="10">
        <v>1130.67</v>
      </c>
    </row>
    <row r="67" spans="1:3" ht="31.2">
      <c r="A67" s="11" t="s">
        <v>83</v>
      </c>
      <c r="B67" s="12" t="s">
        <v>84</v>
      </c>
      <c r="C67" s="10">
        <v>6092.9579999999996</v>
      </c>
    </row>
    <row r="68" spans="1:3">
      <c r="A68" s="11"/>
      <c r="B68" s="13" t="s">
        <v>85</v>
      </c>
      <c r="C68" s="3">
        <f>SUM(C63:C67)</f>
        <v>18071.525999999998</v>
      </c>
    </row>
    <row r="69" spans="1:3" ht="31.2">
      <c r="A69" s="18"/>
      <c r="B69" s="13" t="s">
        <v>138</v>
      </c>
      <c r="C69" s="10">
        <v>6756.48</v>
      </c>
    </row>
    <row r="70" spans="1:3">
      <c r="A70" s="11" t="s">
        <v>86</v>
      </c>
      <c r="B70" s="12" t="s">
        <v>139</v>
      </c>
      <c r="C70" s="10">
        <v>1890.9179999999997</v>
      </c>
    </row>
    <row r="71" spans="1:3" ht="15.75" customHeight="1">
      <c r="A71" s="18"/>
      <c r="B71" s="13" t="s">
        <v>87</v>
      </c>
      <c r="C71" s="3">
        <f>SUM(C69:C70)</f>
        <v>8647.3979999999992</v>
      </c>
    </row>
    <row r="72" spans="1:3" ht="16.2" customHeight="1">
      <c r="A72" s="18"/>
      <c r="B72" s="13" t="s">
        <v>140</v>
      </c>
      <c r="C72" s="3">
        <v>1060.944</v>
      </c>
    </row>
    <row r="73" spans="1:3" ht="15.6" customHeight="1">
      <c r="A73" s="18"/>
      <c r="B73" s="13" t="s">
        <v>141</v>
      </c>
      <c r="C73" s="3">
        <v>1040.7630000000001</v>
      </c>
    </row>
    <row r="74" spans="1:3" ht="17.399999999999999" customHeight="1">
      <c r="A74" s="18"/>
      <c r="B74" s="47" t="s">
        <v>88</v>
      </c>
      <c r="C74" s="10"/>
    </row>
    <row r="75" spans="1:3">
      <c r="A75" s="11" t="s">
        <v>89</v>
      </c>
      <c r="B75" s="12" t="s">
        <v>90</v>
      </c>
      <c r="C75" s="10">
        <v>4800.12</v>
      </c>
    </row>
    <row r="76" spans="1:3" ht="20.25" customHeight="1">
      <c r="A76" s="11" t="s">
        <v>91</v>
      </c>
      <c r="B76" s="12" t="s">
        <v>92</v>
      </c>
      <c r="C76" s="10">
        <v>3616.9799999999991</v>
      </c>
    </row>
    <row r="77" spans="1:3" ht="35.25" customHeight="1">
      <c r="A77" s="11" t="s">
        <v>142</v>
      </c>
      <c r="B77" s="12" t="s">
        <v>93</v>
      </c>
      <c r="C77" s="10">
        <v>3521.5800000000004</v>
      </c>
    </row>
    <row r="78" spans="1:3" ht="33.75" customHeight="1">
      <c r="A78" s="11" t="s">
        <v>143</v>
      </c>
      <c r="B78" s="12" t="s">
        <v>94</v>
      </c>
      <c r="C78" s="10">
        <v>3521.5800000000004</v>
      </c>
    </row>
    <row r="79" spans="1:3" ht="34.5" customHeight="1">
      <c r="A79" s="11" t="s">
        <v>144</v>
      </c>
      <c r="B79" s="12" t="s">
        <v>95</v>
      </c>
      <c r="C79" s="10">
        <v>3521.5800000000004</v>
      </c>
    </row>
    <row r="80" spans="1:3" ht="17.25" customHeight="1">
      <c r="A80" s="11"/>
      <c r="B80" s="13" t="s">
        <v>96</v>
      </c>
      <c r="C80" s="3">
        <f>SUM(C75:C79)</f>
        <v>18981.84</v>
      </c>
    </row>
    <row r="81" spans="1:3">
      <c r="A81" s="11"/>
      <c r="B81" s="25" t="s">
        <v>97</v>
      </c>
      <c r="C81" s="10"/>
    </row>
    <row r="82" spans="1:3">
      <c r="A82" s="11" t="s">
        <v>98</v>
      </c>
      <c r="B82" s="12" t="s">
        <v>99</v>
      </c>
      <c r="C82" s="10"/>
    </row>
    <row r="83" spans="1:3">
      <c r="A83" s="11"/>
      <c r="B83" s="12" t="s">
        <v>100</v>
      </c>
      <c r="C83" s="10">
        <v>402.16</v>
      </c>
    </row>
    <row r="84" spans="1:3" ht="18.75" customHeight="1">
      <c r="A84" s="11" t="s">
        <v>101</v>
      </c>
      <c r="B84" s="12" t="s">
        <v>102</v>
      </c>
      <c r="C84" s="10">
        <v>0</v>
      </c>
    </row>
    <row r="85" spans="1:3" ht="18.75" customHeight="1">
      <c r="A85" s="11"/>
      <c r="B85" s="19" t="s">
        <v>103</v>
      </c>
      <c r="C85" s="10">
        <v>0</v>
      </c>
    </row>
    <row r="86" spans="1:3" ht="18.75" customHeight="1">
      <c r="A86" s="11"/>
      <c r="B86" s="19" t="s">
        <v>104</v>
      </c>
      <c r="C86" s="10">
        <v>0</v>
      </c>
    </row>
    <row r="87" spans="1:3" ht="18.75" customHeight="1">
      <c r="A87" s="11"/>
      <c r="B87" s="20" t="s">
        <v>105</v>
      </c>
      <c r="C87" s="10">
        <v>436.5</v>
      </c>
    </row>
    <row r="88" spans="1:3" ht="31.2">
      <c r="A88" s="11"/>
      <c r="B88" s="20" t="s">
        <v>106</v>
      </c>
      <c r="C88" s="10">
        <v>1031.6400000000001</v>
      </c>
    </row>
    <row r="89" spans="1:3">
      <c r="A89" s="11"/>
      <c r="B89" s="21" t="s">
        <v>107</v>
      </c>
      <c r="C89" s="10">
        <v>1000</v>
      </c>
    </row>
    <row r="90" spans="1:3" ht="31.2">
      <c r="A90" s="11"/>
      <c r="B90" s="19" t="s">
        <v>108</v>
      </c>
      <c r="C90" s="10">
        <v>0</v>
      </c>
    </row>
    <row r="91" spans="1:3">
      <c r="A91" s="11"/>
      <c r="B91" s="12" t="s">
        <v>109</v>
      </c>
      <c r="C91" s="10">
        <v>0</v>
      </c>
    </row>
    <row r="92" spans="1:3" ht="15" customHeight="1">
      <c r="A92" s="11"/>
      <c r="B92" s="21" t="s">
        <v>110</v>
      </c>
      <c r="C92" s="10">
        <v>884.49</v>
      </c>
    </row>
    <row r="93" spans="1:3" ht="31.2">
      <c r="A93" s="11"/>
      <c r="B93" s="19" t="s">
        <v>111</v>
      </c>
      <c r="C93" s="10">
        <v>1993.92</v>
      </c>
    </row>
    <row r="94" spans="1:3" ht="18" customHeight="1">
      <c r="A94" s="11"/>
      <c r="B94" s="19" t="s">
        <v>112</v>
      </c>
      <c r="C94" s="10">
        <v>21.965000000000003</v>
      </c>
    </row>
    <row r="95" spans="1:3">
      <c r="A95" s="11"/>
      <c r="B95" s="19" t="s">
        <v>113</v>
      </c>
      <c r="C95" s="10">
        <v>249.24</v>
      </c>
    </row>
    <row r="96" spans="1:3">
      <c r="A96" s="11"/>
      <c r="B96" s="19" t="s">
        <v>114</v>
      </c>
      <c r="C96" s="10">
        <v>0</v>
      </c>
    </row>
    <row r="97" spans="1:3">
      <c r="A97" s="11"/>
      <c r="B97" s="22" t="s">
        <v>115</v>
      </c>
      <c r="C97" s="10">
        <v>0</v>
      </c>
    </row>
    <row r="98" spans="1:3" ht="20.25" customHeight="1">
      <c r="A98" s="11" t="s">
        <v>116</v>
      </c>
      <c r="B98" s="12" t="s">
        <v>117</v>
      </c>
      <c r="C98" s="10">
        <v>0</v>
      </c>
    </row>
    <row r="99" spans="1:3" ht="15.75" customHeight="1">
      <c r="A99" s="11"/>
      <c r="B99" s="23" t="s">
        <v>118</v>
      </c>
      <c r="C99" s="10">
        <v>576.77199999999993</v>
      </c>
    </row>
    <row r="100" spans="1:3" ht="23.25" customHeight="1">
      <c r="A100" s="11"/>
      <c r="B100" s="20" t="s">
        <v>119</v>
      </c>
      <c r="C100" s="10">
        <v>186.42000000000002</v>
      </c>
    </row>
    <row r="101" spans="1:3" ht="27.75" customHeight="1">
      <c r="A101" s="11"/>
      <c r="B101" s="23" t="s">
        <v>120</v>
      </c>
      <c r="C101" s="10">
        <v>621.4</v>
      </c>
    </row>
    <row r="102" spans="1:3" ht="21.75" customHeight="1">
      <c r="A102" s="11"/>
      <c r="B102" s="16" t="s">
        <v>121</v>
      </c>
      <c r="C102" s="10">
        <v>1537</v>
      </c>
    </row>
    <row r="103" spans="1:3">
      <c r="A103" s="11"/>
      <c r="B103" s="12" t="s">
        <v>122</v>
      </c>
      <c r="C103" s="10">
        <v>244.4</v>
      </c>
    </row>
    <row r="104" spans="1:3">
      <c r="A104" s="24"/>
      <c r="B104" s="25" t="s">
        <v>123</v>
      </c>
      <c r="C104" s="10">
        <v>361.16</v>
      </c>
    </row>
    <row r="105" spans="1:3">
      <c r="A105" s="24"/>
      <c r="B105" s="23" t="s">
        <v>124</v>
      </c>
      <c r="C105" s="10">
        <v>246.48</v>
      </c>
    </row>
    <row r="106" spans="1:3">
      <c r="A106" s="24"/>
      <c r="B106" s="23" t="s">
        <v>125</v>
      </c>
      <c r="C106" s="10">
        <v>138.23599999999999</v>
      </c>
    </row>
    <row r="107" spans="1:3">
      <c r="A107" s="24"/>
      <c r="B107" s="23" t="s">
        <v>122</v>
      </c>
      <c r="C107" s="10">
        <v>0</v>
      </c>
    </row>
    <row r="108" spans="1:3">
      <c r="A108" s="24"/>
      <c r="B108" s="23" t="s">
        <v>126</v>
      </c>
      <c r="C108" s="10">
        <v>339.96</v>
      </c>
    </row>
    <row r="109" spans="1:3">
      <c r="A109" s="26"/>
      <c r="B109" s="13" t="s">
        <v>127</v>
      </c>
      <c r="C109" s="3">
        <f>SUM(C83:C108)</f>
        <v>10271.742999999999</v>
      </c>
    </row>
    <row r="110" spans="1:3">
      <c r="A110" s="11"/>
      <c r="B110" s="2" t="s">
        <v>145</v>
      </c>
      <c r="C110" s="3">
        <v>25643.501999999997</v>
      </c>
    </row>
    <row r="111" spans="1:3">
      <c r="A111" s="11"/>
      <c r="B111" s="13" t="s">
        <v>128</v>
      </c>
      <c r="C111" s="3">
        <f>C41+C53+C61+C68+C71+C72+C73+C80+C109+C110</f>
        <v>147378.57310000001</v>
      </c>
    </row>
    <row r="112" spans="1:3">
      <c r="A112" s="27"/>
      <c r="B112" s="41" t="s">
        <v>132</v>
      </c>
      <c r="C112" s="42">
        <v>119758.44</v>
      </c>
    </row>
    <row r="113" spans="1:3" s="7" customFormat="1">
      <c r="A113" s="43"/>
      <c r="B113" s="41" t="s">
        <v>133</v>
      </c>
      <c r="C113" s="44">
        <v>121177.39</v>
      </c>
    </row>
    <row r="114" spans="1:3" s="7" customFormat="1">
      <c r="A114" s="45"/>
      <c r="B114" s="41" t="s">
        <v>135</v>
      </c>
      <c r="C114" s="44">
        <f>C113-C111</f>
        <v>-26201.183100000009</v>
      </c>
    </row>
    <row r="115" spans="1:3" s="7" customFormat="1">
      <c r="A115" s="45"/>
      <c r="B115" s="41" t="s">
        <v>134</v>
      </c>
      <c r="C115" s="44">
        <f>C35+C114</f>
        <v>-166460.37800000003</v>
      </c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2023-01-27T03:39:16Z</dcterms:created>
  <dcterms:modified xsi:type="dcterms:W3CDTF">2023-02-16T03:38:12Z</dcterms:modified>
</cp:coreProperties>
</file>