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2" i="1"/>
  <c r="C143"/>
  <c r="C135"/>
  <c r="C80"/>
  <c r="C71"/>
  <c r="C68"/>
  <c r="C61"/>
  <c r="C53"/>
  <c r="C41"/>
  <c r="B9"/>
  <c r="C137"/>
</calcChain>
</file>

<file path=xl/sharedStrings.xml><?xml version="1.0" encoding="utf-8"?>
<sst xmlns="http://schemas.openxmlformats.org/spreadsheetml/2006/main" count="181" uniqueCount="174">
  <si>
    <t>Перечень,периодичность работ, размер финансирования и размер платы</t>
  </si>
  <si>
    <t>ул.Первостроителей,31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</si>
  <si>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</si>
  <si>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</si>
  <si>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</si>
  <si>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</si>
  <si>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</si>
  <si>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</si>
  <si>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</si>
  <si>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</si>
  <si>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</si>
  <si>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</si>
  <si>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</si>
  <si>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</si>
  <si>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</si>
  <si>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</si>
  <si>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</si>
  <si>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</si>
  <si>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</si>
  <si>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</si>
  <si>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</si>
  <si>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</si>
  <si>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</si>
  <si>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</si>
  <si>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</si>
  <si>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</si>
  <si>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</si>
  <si>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</si>
  <si>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</si>
  <si>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</si>
  <si>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</si>
  <si>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</si>
  <si>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</si>
  <si>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</si>
  <si>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</si>
  <si>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</si>
  <si>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</si>
  <si>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</si>
  <si>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</si>
  <si>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</si>
  <si>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</si>
  <si>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</si>
  <si>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</si>
  <si>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</si>
  <si>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</si>
  <si>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</si>
  <si>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</si>
  <si>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</si>
  <si>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</si>
  <si>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</si>
  <si>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</si>
  <si>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</si>
  <si>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</si>
  <si>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</si>
  <si>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</si>
  <si>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</si>
  <si>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</si>
  <si>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</si>
  <si>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</si>
  <si>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</si>
  <si>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</si>
  <si>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</si>
  <si>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</si>
  <si>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</si>
  <si>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</si>
  <si>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</si>
  <si>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</si>
  <si>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</si>
  <si>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</si>
  <si>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</si>
  <si>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</si>
  <si>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</si>
  <si>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</si>
  <si>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</si>
  <si>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</si>
  <si>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</si>
  <si>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</si>
  <si>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</si>
  <si>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</si>
  <si>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</si>
  <si>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незнач.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</si>
  <si>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</si>
  <si>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</si>
  <si>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</si>
  <si>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</si>
  <si>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</si>
  <si>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</si>
  <si>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</si>
  <si>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</si>
  <si>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</si>
  <si>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</si>
  <si>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</si>
  <si>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</si>
  <si>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</si>
  <si>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</si>
  <si>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</si>
  <si>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</si>
  <si>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</si>
  <si>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</si>
  <si>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(непредв.работы</t>
  </si>
  <si>
    <t xml:space="preserve">смена пакетного выключателя в эл.щитке ПВ 2*40 </t>
  </si>
  <si>
    <t>очистка корпуса ВРУ, распределительных коробок от пыли и грязи</t>
  </si>
  <si>
    <t xml:space="preserve">ревизия и восстановление целостности изоляции электропроводки и контактных соединений электрооборудования </t>
  </si>
  <si>
    <t>смена автоматического выключателя кв.11</t>
  </si>
  <si>
    <t>замена энергосберегающего патрона на лестничной клетке</t>
  </si>
  <si>
    <t>9.2.</t>
  </si>
  <si>
    <t>Текущий ремонт систем ВиК(непредвиденные работы</t>
  </si>
  <si>
    <t>устранение засора канализации в МКД (коллектор)</t>
  </si>
  <si>
    <t>смена уплотняющих сантехнических прокладок водосчетчика</t>
  </si>
  <si>
    <t>устранение засора канализации в МКД коллектор (тряпка)</t>
  </si>
  <si>
    <t>устранение засора канализации в МКД коллектор (тряпка)ПОВТОРНО</t>
  </si>
  <si>
    <t>дополнительная обработка подвала после устранения засора канализации в МКД</t>
  </si>
  <si>
    <t>устранение засора канализации в МКД-коллектор (тряпка)</t>
  </si>
  <si>
    <t>обработка подвала после устранения засора канализации в МКД</t>
  </si>
  <si>
    <t>смена сантехнических прокладок прибора  учета ХВС</t>
  </si>
  <si>
    <t>смена уплотняющих сантехнических прокладок шлангов компрессора при промывке ВСО</t>
  </si>
  <si>
    <t>установка сбросного вентиля в ИТП Ду 15 мм</t>
  </si>
  <si>
    <t>уплотнение соединений (лен сантехнический) в ИТП</t>
  </si>
  <si>
    <t>смена сантехнических уплотняющих паронитовых прокладок прибора учета тепловой энергии</t>
  </si>
  <si>
    <t>устранение засора коллектор</t>
  </si>
  <si>
    <t>установка сбросного вентиля стояка п/с вентиль Ду15 11Б27п подвал</t>
  </si>
  <si>
    <t>смена сборки, вентиля стояка отопления с установкой сбросного крана (ст. кв.11 подвал):</t>
  </si>
  <si>
    <t>а</t>
  </si>
  <si>
    <t>смена сгона Ду 20мм</t>
  </si>
  <si>
    <t>б</t>
  </si>
  <si>
    <t>смена муфты Ду 20мм</t>
  </si>
  <si>
    <t>в</t>
  </si>
  <si>
    <t>смена контргайки Ду 20мм</t>
  </si>
  <si>
    <t>смена резьбы Ду 20мм</t>
  </si>
  <si>
    <t>смена резьбы Ду 15 мм</t>
  </si>
  <si>
    <t>уплотнение соединений сантехническим льном</t>
  </si>
  <si>
    <t>ж</t>
  </si>
  <si>
    <t>смена крана шарового VALFEX Ду 15 мм</t>
  </si>
  <si>
    <t>смена крана шарового LD Pride  Ду 20 мм</t>
  </si>
  <si>
    <t>сварочные работы (вентиль-2шт, муфты-2 шт)</t>
  </si>
  <si>
    <t>смена участка трубы ВГП Ду 25мм отопления в подвале 2п</t>
  </si>
  <si>
    <t xml:space="preserve">сварочные работы 2п подвал </t>
  </si>
  <si>
    <t>смена вентиля Ду 15мм  стояка отопления (ст.кв.№10 подвал)</t>
  </si>
  <si>
    <t xml:space="preserve">сварочные работы ст.кв.№10 </t>
  </si>
  <si>
    <t xml:space="preserve">устранение засора кнализации в МКД коллектор(игрушка пластик) </t>
  </si>
  <si>
    <t>смена крана шарового Ду 15мм стояк кв. 11</t>
  </si>
  <si>
    <t xml:space="preserve">демонтаж прибора учета тепла в ремонт </t>
  </si>
  <si>
    <t xml:space="preserve"> 9.3</t>
  </si>
  <si>
    <t>Текущий ремонт систем конструкт.элементов) (непредвиденные работы</t>
  </si>
  <si>
    <t>утепление продухов мин.плитой</t>
  </si>
  <si>
    <t>очистка козырьков от снега</t>
  </si>
  <si>
    <t>ремонт входной двери с укреплением филенок  1п</t>
  </si>
  <si>
    <t>укрепление дверных шарниров входной двери 1п</t>
  </si>
  <si>
    <t>пристрожка дверного полотна 1п</t>
  </si>
  <si>
    <t>очистка кровель от снежных наносов с телевышки</t>
  </si>
  <si>
    <t>стоимость работы телевышки</t>
  </si>
  <si>
    <t>погрузка и развоз дресвы на МКД в мешках</t>
  </si>
  <si>
    <t>открытие продухов</t>
  </si>
  <si>
    <t>смена дв.навесов</t>
  </si>
  <si>
    <t>выравнивание поверхности пола тамбура 1 подъезд</t>
  </si>
  <si>
    <t>закрытие продухов минплитой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</si>
  <si>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</si>
  <si>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</si>
  <si>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</si>
  <si>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31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</si>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</sst>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5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4"/>
  <sheetViews>
    <sheetView tabSelected="1" topLeftCell="A124" workbookViewId="0">
      <selection activeCell="C142" sqref="C142"/>
    </sheetView>
  </sheetViews>
  <sheetFormatPr defaultColWidth="9.109375" defaultRowHeight="15.6"/>
  <cols>
    <col min="1" max="1" width="7.33203125" style="6" customWidth="1"/>
    <col min="2" max="2" width="81.6640625" style="7" customWidth="1"/>
    <col min="3" max="3" width="16.6640625" style="8" customWidth="1"/>
    <col min="4" max="200" width="9.109375" style="7" customWidth="1"/>
    <col min="201" max="201" width="3.88671875" style="7" customWidth="1"/>
    <col min="202" max="202" width="45" style="7" customWidth="1"/>
    <col min="203" max="203" width="10" style="7" customWidth="1"/>
    <col min="204" max="204" width="7.33203125" style="7" customWidth="1"/>
    <col min="205" max="205" width="8.44140625" style="7" customWidth="1"/>
    <col min="206" max="206" width="7.33203125" style="7" customWidth="1"/>
    <col min="207" max="207" width="8.5546875" style="7" customWidth="1"/>
    <col min="208" max="208" width="10.33203125" style="7" customWidth="1"/>
    <col min="209" max="211" width="9.109375" style="7" customWidth="1"/>
    <col min="212" max="212" width="9.5546875" style="7" customWidth="1"/>
    <col min="213" max="213" width="11.44140625" style="7" customWidth="1"/>
    <col min="214" max="16384" width="9.109375" style="7"/>
  </cols>
  <sheetData>
    <row r="1" spans="1:2" hidden="1">
      <c r="B1" s="7" t="s">
        <v>0</v>
      </c>
    </row>
    <row r="2" spans="1:2" hidden="1">
      <c r="B2" s="7" t="s">
        <v>168</v>
      </c>
    </row>
    <row r="3" spans="1:2" ht="11.25" hidden="1" customHeight="1">
      <c r="B3" s="9" t="s">
        <v>1</v>
      </c>
    </row>
    <row r="4" spans="1:2" hidden="1">
      <c r="A4" s="10"/>
      <c r="B4" s="11"/>
    </row>
    <row r="5" spans="1:2" hidden="1">
      <c r="A5" s="12"/>
      <c r="B5" s="13"/>
    </row>
    <row r="6" spans="1:2" hidden="1">
      <c r="A6" s="12"/>
      <c r="B6" s="13"/>
    </row>
    <row r="7" spans="1:2" hidden="1">
      <c r="A7" s="12"/>
      <c r="B7" s="13"/>
    </row>
    <row r="8" spans="1:2" hidden="1">
      <c r="A8" s="14"/>
      <c r="B8" s="15"/>
    </row>
    <row r="9" spans="1:2" hidden="1">
      <c r="A9" s="16">
        <v>1</v>
      </c>
      <c r="B9" s="16">
        <f>A9+1</f>
        <v>2</v>
      </c>
    </row>
    <row r="10" spans="1:2" ht="16.2" hidden="1">
      <c r="A10" s="16"/>
      <c r="B10" s="17" t="s">
        <v>2</v>
      </c>
    </row>
    <row r="11" spans="1:2" hidden="1">
      <c r="A11" s="18" t="s">
        <v>3</v>
      </c>
      <c r="B11" s="19" t="s">
        <v>4</v>
      </c>
    </row>
    <row r="12" spans="1:2" hidden="1">
      <c r="A12" s="18" t="s">
        <v>5</v>
      </c>
      <c r="B12" s="19" t="s">
        <v>6</v>
      </c>
    </row>
    <row r="13" spans="1:2" hidden="1">
      <c r="A13" s="16" t="s">
        <v>7</v>
      </c>
      <c r="B13" s="20" t="s">
        <v>8</v>
      </c>
    </row>
    <row r="14" spans="1:2" hidden="1">
      <c r="A14" s="18" t="s">
        <v>9</v>
      </c>
      <c r="B14" s="19" t="s">
        <v>10</v>
      </c>
    </row>
    <row r="15" spans="1:2" hidden="1">
      <c r="A15" s="18" t="s">
        <v>11</v>
      </c>
      <c r="B15" s="19" t="s">
        <v>12</v>
      </c>
    </row>
    <row r="16" spans="1:2" hidden="1">
      <c r="A16" s="18"/>
      <c r="B16" s="19" t="s">
        <v>13</v>
      </c>
    </row>
    <row r="17" spans="1:2" hidden="1">
      <c r="A17" s="18"/>
      <c r="B17" s="19" t="s">
        <v>14</v>
      </c>
    </row>
    <row r="18" spans="1:2" hidden="1">
      <c r="A18" s="18" t="s">
        <v>15</v>
      </c>
      <c r="B18" s="19" t="s">
        <v>16</v>
      </c>
    </row>
    <row r="19" spans="1:2" hidden="1">
      <c r="A19" s="18" t="s">
        <v>17</v>
      </c>
      <c r="B19" s="19" t="s">
        <v>18</v>
      </c>
    </row>
    <row r="20" spans="1:2" hidden="1">
      <c r="A20" s="18" t="s">
        <v>19</v>
      </c>
      <c r="B20" s="19" t="s">
        <v>20</v>
      </c>
    </row>
    <row r="21" spans="1:2" ht="12" hidden="1" customHeight="1">
      <c r="A21" s="18" t="s">
        <v>21</v>
      </c>
      <c r="B21" s="19" t="s">
        <v>22</v>
      </c>
    </row>
    <row r="22" spans="1:2" ht="11.25" hidden="1" customHeight="1">
      <c r="A22" s="21" t="s">
        <v>23</v>
      </c>
      <c r="B22" s="22" t="s">
        <v>24</v>
      </c>
    </row>
    <row r="23" spans="1:2" ht="11.25" hidden="1" customHeight="1">
      <c r="A23" s="21"/>
      <c r="B23" s="22" t="s">
        <v>25</v>
      </c>
    </row>
    <row r="24" spans="1:2" ht="12.75" hidden="1" customHeight="1">
      <c r="A24" s="21"/>
      <c r="B24" s="22" t="s">
        <v>26</v>
      </c>
    </row>
    <row r="25" spans="1:2" ht="12.75" hidden="1" customHeight="1">
      <c r="A25" s="21"/>
      <c r="B25" s="22" t="s">
        <v>28</v>
      </c>
    </row>
    <row r="26" spans="1:2" ht="13.5" hidden="1" customHeight="1">
      <c r="A26" s="21"/>
      <c r="B26" s="22" t="s">
        <v>29</v>
      </c>
    </row>
    <row r="27" spans="1:2" ht="11.25" hidden="1" customHeight="1">
      <c r="A27" s="21"/>
      <c r="B27" s="22" t="s">
        <v>30</v>
      </c>
    </row>
    <row r="28" spans="1:2" ht="25.5" hidden="1" customHeight="1">
      <c r="A28" s="21" t="s">
        <v>27</v>
      </c>
      <c r="B28" s="22" t="s">
        <v>31</v>
      </c>
    </row>
    <row r="29" spans="1:2" ht="13.5" hidden="1" customHeight="1">
      <c r="A29" s="21" t="s">
        <v>32</v>
      </c>
      <c r="B29" s="22" t="s">
        <v>33</v>
      </c>
    </row>
    <row r="30" spans="1:2" ht="13.5" hidden="1" customHeight="1">
      <c r="A30" s="23"/>
      <c r="B30" s="24"/>
    </row>
    <row r="31" spans="1:2">
      <c r="A31" s="53" t="s">
        <v>160</v>
      </c>
      <c r="B31" s="53"/>
    </row>
    <row r="32" spans="1:2" ht="12.75" customHeight="1">
      <c r="A32" s="53" t="s">
        <v>158</v>
      </c>
      <c r="B32" s="53"/>
    </row>
    <row r="33" spans="1:3">
      <c r="A33" s="53" t="s">
        <v>159</v>
      </c>
      <c r="B33" s="53"/>
    </row>
    <row r="34" spans="1:3">
      <c r="A34" s="25"/>
      <c r="B34" s="25"/>
    </row>
    <row r="35" spans="1:3" s="26" customFormat="1" ht="16.2">
      <c r="A35" s="1"/>
      <c r="B35" s="5" t="s">
        <v>167</v>
      </c>
      <c r="C35" s="2">
        <v>-33052.930700000026</v>
      </c>
    </row>
    <row r="36" spans="1:3">
      <c r="A36" s="18"/>
      <c r="B36" s="51" t="s">
        <v>34</v>
      </c>
      <c r="C36" s="27"/>
    </row>
    <row r="37" spans="1:3">
      <c r="A37" s="21" t="s">
        <v>35</v>
      </c>
      <c r="B37" s="28" t="s">
        <v>36</v>
      </c>
      <c r="C37" s="27">
        <v>4120.5840000000007</v>
      </c>
    </row>
    <row r="38" spans="1:3" ht="15.75" customHeight="1">
      <c r="A38" s="21" t="s">
        <v>37</v>
      </c>
      <c r="B38" s="28" t="s">
        <v>38</v>
      </c>
      <c r="C38" s="27">
        <v>9704.6160000000018</v>
      </c>
    </row>
    <row r="39" spans="1:3" ht="50.25" customHeight="1">
      <c r="A39" s="21" t="s">
        <v>39</v>
      </c>
      <c r="B39" s="28" t="s">
        <v>40</v>
      </c>
      <c r="C39" s="27">
        <v>1205.8630000000001</v>
      </c>
    </row>
    <row r="40" spans="1:3">
      <c r="A40" s="21" t="s">
        <v>41</v>
      </c>
      <c r="B40" s="28" t="s">
        <v>42</v>
      </c>
      <c r="C40" s="27">
        <v>83.510999999999996</v>
      </c>
    </row>
    <row r="41" spans="1:3">
      <c r="A41" s="21"/>
      <c r="B41" s="29" t="s">
        <v>43</v>
      </c>
      <c r="C41" s="2">
        <f>SUM(C37:C40)</f>
        <v>15114.574000000002</v>
      </c>
    </row>
    <row r="42" spans="1:3">
      <c r="A42" s="21"/>
      <c r="B42" s="51" t="s">
        <v>44</v>
      </c>
      <c r="C42" s="27"/>
    </row>
    <row r="43" spans="1:3" ht="22.5" customHeight="1">
      <c r="A43" s="21" t="s">
        <v>45</v>
      </c>
      <c r="B43" s="28" t="s">
        <v>46</v>
      </c>
      <c r="C43" s="27">
        <v>3815.7720000000008</v>
      </c>
    </row>
    <row r="44" spans="1:3" ht="20.25" customHeight="1">
      <c r="A44" s="30" t="s">
        <v>47</v>
      </c>
      <c r="B44" s="28" t="s">
        <v>48</v>
      </c>
      <c r="C44" s="27">
        <v>937.72</v>
      </c>
    </row>
    <row r="45" spans="1:3" ht="21.75" customHeight="1">
      <c r="A45" s="30" t="s">
        <v>49</v>
      </c>
      <c r="B45" s="28" t="s">
        <v>50</v>
      </c>
      <c r="C45" s="27">
        <v>1024.4000000000001</v>
      </c>
    </row>
    <row r="46" spans="1:3">
      <c r="A46" s="30" t="s">
        <v>51</v>
      </c>
      <c r="B46" s="28" t="s">
        <v>52</v>
      </c>
      <c r="C46" s="27">
        <v>1302.44</v>
      </c>
    </row>
    <row r="47" spans="1:3">
      <c r="A47" s="30" t="s">
        <v>53</v>
      </c>
      <c r="B47" s="28" t="s">
        <v>54</v>
      </c>
      <c r="C47" s="27">
        <v>3128.7519999999995</v>
      </c>
    </row>
    <row r="48" spans="1:3">
      <c r="A48" s="30" t="s">
        <v>55</v>
      </c>
      <c r="B48" s="28" t="s">
        <v>56</v>
      </c>
      <c r="C48" s="27">
        <v>4321.6499999999996</v>
      </c>
    </row>
    <row r="49" spans="1:3">
      <c r="A49" s="21" t="s">
        <v>57</v>
      </c>
      <c r="B49" s="28" t="s">
        <v>58</v>
      </c>
      <c r="C49" s="27">
        <v>2068.8000000000002</v>
      </c>
    </row>
    <row r="50" spans="1:3" ht="35.25" customHeight="1">
      <c r="A50" s="21" t="s">
        <v>59</v>
      </c>
      <c r="B50" s="28" t="s">
        <v>60</v>
      </c>
      <c r="C50" s="27">
        <v>747.01799999999992</v>
      </c>
    </row>
    <row r="51" spans="1:3">
      <c r="A51" s="21" t="s">
        <v>61</v>
      </c>
      <c r="B51" s="28" t="s">
        <v>62</v>
      </c>
      <c r="C51" s="27">
        <v>3491.3969999999999</v>
      </c>
    </row>
    <row r="52" spans="1:3" ht="14.25" customHeight="1">
      <c r="A52" s="21" t="s">
        <v>63</v>
      </c>
      <c r="B52" s="28" t="s">
        <v>64</v>
      </c>
      <c r="C52" s="27">
        <v>2001.52</v>
      </c>
    </row>
    <row r="53" spans="1:3">
      <c r="A53" s="21"/>
      <c r="B53" s="29" t="s">
        <v>65</v>
      </c>
      <c r="C53" s="2">
        <f>SUM(C43:C52)</f>
        <v>22839.469000000005</v>
      </c>
    </row>
    <row r="54" spans="1:3">
      <c r="A54" s="21"/>
      <c r="B54" s="51" t="s">
        <v>66</v>
      </c>
      <c r="C54" s="27"/>
    </row>
    <row r="55" spans="1:3" ht="17.25" customHeight="1">
      <c r="A55" s="31">
        <v>43103</v>
      </c>
      <c r="B55" s="32" t="s">
        <v>67</v>
      </c>
      <c r="C55" s="27">
        <v>8907.66</v>
      </c>
    </row>
    <row r="56" spans="1:3" ht="17.25" customHeight="1">
      <c r="A56" s="31">
        <v>43134</v>
      </c>
      <c r="B56" s="32" t="s">
        <v>68</v>
      </c>
      <c r="C56" s="27">
        <v>6524.7</v>
      </c>
    </row>
    <row r="57" spans="1:3" ht="14.25" customHeight="1">
      <c r="A57" s="31">
        <v>43162</v>
      </c>
      <c r="B57" s="32" t="s">
        <v>69</v>
      </c>
      <c r="C57" s="27">
        <v>3455.3999999999996</v>
      </c>
    </row>
    <row r="58" spans="1:3" ht="18.75" customHeight="1">
      <c r="A58" s="31">
        <v>43193</v>
      </c>
      <c r="B58" s="32" t="s">
        <v>70</v>
      </c>
      <c r="C58" s="27">
        <v>241.8</v>
      </c>
    </row>
    <row r="59" spans="1:3" ht="18.75" customHeight="1">
      <c r="A59" s="31">
        <v>43223</v>
      </c>
      <c r="B59" s="32" t="s">
        <v>71</v>
      </c>
      <c r="C59" s="27">
        <v>5612.04</v>
      </c>
    </row>
    <row r="60" spans="1:3">
      <c r="A60" s="33">
        <v>43376</v>
      </c>
      <c r="B60" s="28" t="s">
        <v>72</v>
      </c>
      <c r="C60" s="27">
        <v>274.11</v>
      </c>
    </row>
    <row r="61" spans="1:3">
      <c r="A61" s="21"/>
      <c r="B61" s="29" t="s">
        <v>73</v>
      </c>
      <c r="C61" s="2">
        <f>SUM(C55:C60)</f>
        <v>25015.710000000003</v>
      </c>
    </row>
    <row r="62" spans="1:3">
      <c r="A62" s="21"/>
      <c r="B62" s="51" t="s">
        <v>74</v>
      </c>
      <c r="C62" s="27"/>
    </row>
    <row r="63" spans="1:3" ht="31.2">
      <c r="A63" s="21" t="s">
        <v>75</v>
      </c>
      <c r="B63" s="28" t="s">
        <v>76</v>
      </c>
      <c r="C63" s="27">
        <v>1255.4100000000001</v>
      </c>
    </row>
    <row r="64" spans="1:3" ht="36" customHeight="1">
      <c r="A64" s="21" t="s">
        <v>77</v>
      </c>
      <c r="B64" s="28" t="s">
        <v>78</v>
      </c>
      <c r="C64" s="27">
        <v>6124.3649999999998</v>
      </c>
    </row>
    <row r="65" spans="1:3" ht="31.2">
      <c r="A65" s="21" t="s">
        <v>79</v>
      </c>
      <c r="B65" s="28" t="s">
        <v>80</v>
      </c>
      <c r="C65" s="27">
        <v>6226.1550000000007</v>
      </c>
    </row>
    <row r="66" spans="1:3">
      <c r="A66" s="21" t="s">
        <v>81</v>
      </c>
      <c r="B66" s="28" t="s">
        <v>82</v>
      </c>
      <c r="C66" s="27">
        <v>3491.4900000000002</v>
      </c>
    </row>
    <row r="67" spans="1:3" ht="31.2">
      <c r="A67" s="21" t="s">
        <v>83</v>
      </c>
      <c r="B67" s="28" t="s">
        <v>84</v>
      </c>
      <c r="C67" s="27">
        <v>6231.8099999999995</v>
      </c>
    </row>
    <row r="68" spans="1:3">
      <c r="A68" s="21"/>
      <c r="B68" s="29" t="s">
        <v>85</v>
      </c>
      <c r="C68" s="2">
        <f>SUM(C63:C67)</f>
        <v>23329.230000000003</v>
      </c>
    </row>
    <row r="69" spans="1:3" ht="31.2">
      <c r="A69" s="34"/>
      <c r="B69" s="29" t="s">
        <v>169</v>
      </c>
      <c r="C69" s="27">
        <v>6921.7199999999993</v>
      </c>
    </row>
    <row r="70" spans="1:3">
      <c r="A70" s="21" t="s">
        <v>86</v>
      </c>
      <c r="B70" s="28" t="s">
        <v>170</v>
      </c>
      <c r="C70" s="27">
        <v>1934.0099999999995</v>
      </c>
    </row>
    <row r="71" spans="1:3" ht="14.25" customHeight="1">
      <c r="A71" s="34"/>
      <c r="B71" s="29" t="s">
        <v>87</v>
      </c>
      <c r="C71" s="2">
        <f>SUM(C69:C70)</f>
        <v>8855.73</v>
      </c>
    </row>
    <row r="72" spans="1:3">
      <c r="A72" s="34"/>
      <c r="B72" s="29" t="s">
        <v>171</v>
      </c>
      <c r="C72" s="2">
        <v>1066.096</v>
      </c>
    </row>
    <row r="73" spans="1:3" ht="16.8" customHeight="1">
      <c r="A73" s="34"/>
      <c r="B73" s="29" t="s">
        <v>172</v>
      </c>
      <c r="C73" s="2">
        <v>1045.817</v>
      </c>
    </row>
    <row r="74" spans="1:3" ht="17.399999999999999" customHeight="1">
      <c r="A74" s="34"/>
      <c r="B74" s="52" t="s">
        <v>88</v>
      </c>
      <c r="C74" s="27"/>
    </row>
    <row r="75" spans="1:3">
      <c r="A75" s="21" t="s">
        <v>89</v>
      </c>
      <c r="B75" s="28" t="s">
        <v>90</v>
      </c>
      <c r="C75" s="27">
        <v>4800.12</v>
      </c>
    </row>
    <row r="76" spans="1:3" ht="15" customHeight="1">
      <c r="A76" s="21" t="s">
        <v>91</v>
      </c>
      <c r="B76" s="28" t="s">
        <v>92</v>
      </c>
      <c r="C76" s="27">
        <v>3616.9799999999991</v>
      </c>
    </row>
    <row r="77" spans="1:3" ht="34.5" customHeight="1">
      <c r="A77" s="21"/>
      <c r="B77" s="28" t="s">
        <v>93</v>
      </c>
      <c r="C77" s="27">
        <v>3521.5800000000004</v>
      </c>
    </row>
    <row r="78" spans="1:3" ht="33.75" customHeight="1">
      <c r="A78" s="21"/>
      <c r="B78" s="28" t="s">
        <v>94</v>
      </c>
      <c r="C78" s="27">
        <v>3521.5800000000004</v>
      </c>
    </row>
    <row r="79" spans="1:3" ht="33" customHeight="1">
      <c r="A79" s="21"/>
      <c r="B79" s="28" t="s">
        <v>95</v>
      </c>
      <c r="C79" s="27">
        <v>3521.5800000000004</v>
      </c>
    </row>
    <row r="80" spans="1:3" ht="17.25" customHeight="1">
      <c r="A80" s="21"/>
      <c r="B80" s="29" t="s">
        <v>96</v>
      </c>
      <c r="C80" s="2">
        <f>SUM(C75:C79)</f>
        <v>18981.84</v>
      </c>
    </row>
    <row r="81" spans="1:3">
      <c r="A81" s="21"/>
      <c r="B81" s="51" t="s">
        <v>97</v>
      </c>
      <c r="C81" s="27"/>
    </row>
    <row r="82" spans="1:3" ht="19.5" customHeight="1">
      <c r="A82" s="21" t="s">
        <v>98</v>
      </c>
      <c r="B82" s="28" t="s">
        <v>99</v>
      </c>
      <c r="C82" s="27"/>
    </row>
    <row r="83" spans="1:3">
      <c r="A83" s="21"/>
      <c r="B83" s="35" t="s">
        <v>100</v>
      </c>
      <c r="C83" s="27">
        <v>704.01</v>
      </c>
    </row>
    <row r="84" spans="1:3">
      <c r="A84" s="21"/>
      <c r="B84" s="35" t="s">
        <v>101</v>
      </c>
      <c r="C84" s="27">
        <v>0</v>
      </c>
    </row>
    <row r="85" spans="1:3" ht="34.5" customHeight="1">
      <c r="A85" s="21"/>
      <c r="B85" s="36" t="s">
        <v>102</v>
      </c>
      <c r="C85" s="27">
        <v>0</v>
      </c>
    </row>
    <row r="86" spans="1:3">
      <c r="A86" s="21"/>
      <c r="B86" s="36" t="s">
        <v>103</v>
      </c>
      <c r="C86" s="27">
        <v>255.48</v>
      </c>
    </row>
    <row r="87" spans="1:3">
      <c r="A87" s="21"/>
      <c r="B87" s="35" t="s">
        <v>104</v>
      </c>
      <c r="C87" s="27">
        <v>402.16</v>
      </c>
    </row>
    <row r="88" spans="1:3">
      <c r="A88" s="21" t="s">
        <v>105</v>
      </c>
      <c r="B88" s="28" t="s">
        <v>106</v>
      </c>
      <c r="C88" s="27">
        <v>0</v>
      </c>
    </row>
    <row r="89" spans="1:3">
      <c r="A89" s="21"/>
      <c r="B89" s="35" t="s">
        <v>107</v>
      </c>
      <c r="C89" s="27">
        <v>0</v>
      </c>
    </row>
    <row r="90" spans="1:3">
      <c r="A90" s="21"/>
      <c r="B90" s="36" t="s">
        <v>108</v>
      </c>
      <c r="C90" s="27">
        <v>474.97</v>
      </c>
    </row>
    <row r="91" spans="1:3">
      <c r="A91" s="21"/>
      <c r="B91" s="36" t="s">
        <v>109</v>
      </c>
      <c r="C91" s="27">
        <v>0</v>
      </c>
    </row>
    <row r="92" spans="1:3">
      <c r="A92" s="21"/>
      <c r="B92" s="36" t="s">
        <v>110</v>
      </c>
      <c r="C92" s="27">
        <v>0</v>
      </c>
    </row>
    <row r="93" spans="1:3">
      <c r="A93" s="21"/>
      <c r="B93" s="37" t="s">
        <v>111</v>
      </c>
      <c r="C93" s="27">
        <v>436.5</v>
      </c>
    </row>
    <row r="94" spans="1:3">
      <c r="A94" s="21"/>
      <c r="B94" s="36" t="s">
        <v>112</v>
      </c>
      <c r="C94" s="27">
        <v>0</v>
      </c>
    </row>
    <row r="95" spans="1:3">
      <c r="A95" s="21"/>
      <c r="B95" s="36" t="s">
        <v>113</v>
      </c>
      <c r="C95" s="27">
        <v>130.95000000000002</v>
      </c>
    </row>
    <row r="96" spans="1:3">
      <c r="A96" s="21"/>
      <c r="B96" s="36" t="s">
        <v>114</v>
      </c>
      <c r="C96" s="27">
        <v>141.41999999999999</v>
      </c>
    </row>
    <row r="97" spans="1:3" ht="31.2">
      <c r="A97" s="21"/>
      <c r="B97" s="36" t="s">
        <v>115</v>
      </c>
      <c r="C97" s="27">
        <v>0</v>
      </c>
    </row>
    <row r="98" spans="1:3">
      <c r="A98" s="21"/>
      <c r="B98" s="35" t="s">
        <v>116</v>
      </c>
      <c r="C98" s="27">
        <v>996.96</v>
      </c>
    </row>
    <row r="99" spans="1:3">
      <c r="A99" s="21"/>
      <c r="B99" s="36" t="s">
        <v>117</v>
      </c>
      <c r="C99" s="27">
        <v>21.965000000000003</v>
      </c>
    </row>
    <row r="100" spans="1:3" ht="31.2">
      <c r="A100" s="21"/>
      <c r="B100" s="36" t="s">
        <v>118</v>
      </c>
      <c r="C100" s="27">
        <v>485.56</v>
      </c>
    </row>
    <row r="101" spans="1:3">
      <c r="A101" s="21"/>
      <c r="B101" s="28" t="s">
        <v>119</v>
      </c>
      <c r="C101" s="27">
        <v>0</v>
      </c>
    </row>
    <row r="102" spans="1:3" ht="15.75" customHeight="1">
      <c r="A102" s="21"/>
      <c r="B102" s="38" t="s">
        <v>120</v>
      </c>
      <c r="C102" s="27">
        <v>884.49</v>
      </c>
    </row>
    <row r="103" spans="1:3" ht="31.2">
      <c r="A103" s="21"/>
      <c r="B103" s="36" t="s">
        <v>118</v>
      </c>
      <c r="C103" s="27">
        <v>485.56</v>
      </c>
    </row>
    <row r="104" spans="1:3" ht="31.2">
      <c r="A104" s="39"/>
      <c r="B104" s="40" t="s">
        <v>121</v>
      </c>
      <c r="C104" s="27">
        <v>0</v>
      </c>
    </row>
    <row r="105" spans="1:3">
      <c r="A105" s="39" t="s">
        <v>122</v>
      </c>
      <c r="B105" s="36" t="s">
        <v>123</v>
      </c>
      <c r="C105" s="27">
        <v>433.78</v>
      </c>
    </row>
    <row r="106" spans="1:3">
      <c r="A106" s="39" t="s">
        <v>124</v>
      </c>
      <c r="B106" s="36" t="s">
        <v>125</v>
      </c>
      <c r="C106" s="27">
        <v>518.64</v>
      </c>
    </row>
    <row r="107" spans="1:3">
      <c r="A107" s="39" t="s">
        <v>126</v>
      </c>
      <c r="B107" s="36" t="s">
        <v>127</v>
      </c>
      <c r="C107" s="27">
        <v>152.9</v>
      </c>
    </row>
    <row r="108" spans="1:3">
      <c r="A108" s="39" t="s">
        <v>9</v>
      </c>
      <c r="B108" s="36" t="s">
        <v>128</v>
      </c>
      <c r="C108" s="27">
        <v>154.28</v>
      </c>
    </row>
    <row r="109" spans="1:3">
      <c r="A109" s="39" t="s">
        <v>11</v>
      </c>
      <c r="B109" s="36" t="s">
        <v>129</v>
      </c>
      <c r="C109" s="27">
        <v>154.28</v>
      </c>
    </row>
    <row r="110" spans="1:3">
      <c r="A110" s="39" t="s">
        <v>15</v>
      </c>
      <c r="B110" s="36" t="s">
        <v>130</v>
      </c>
      <c r="C110" s="27">
        <v>439.3</v>
      </c>
    </row>
    <row r="111" spans="1:3">
      <c r="A111" s="39" t="s">
        <v>131</v>
      </c>
      <c r="B111" s="36" t="s">
        <v>132</v>
      </c>
      <c r="C111" s="27">
        <v>1993.92</v>
      </c>
    </row>
    <row r="112" spans="1:3">
      <c r="A112" s="39" t="s">
        <v>17</v>
      </c>
      <c r="B112" s="36" t="s">
        <v>133</v>
      </c>
      <c r="C112" s="27">
        <v>1993.92</v>
      </c>
    </row>
    <row r="113" spans="1:3">
      <c r="A113" s="39" t="s">
        <v>19</v>
      </c>
      <c r="B113" s="36" t="s">
        <v>134</v>
      </c>
      <c r="C113" s="27">
        <v>515.24</v>
      </c>
    </row>
    <row r="114" spans="1:3">
      <c r="A114" s="39"/>
      <c r="B114" s="36" t="s">
        <v>135</v>
      </c>
      <c r="C114" s="27">
        <v>2121.2199999999998</v>
      </c>
    </row>
    <row r="115" spans="1:3">
      <c r="A115" s="39"/>
      <c r="B115" s="37" t="s">
        <v>136</v>
      </c>
      <c r="C115" s="27">
        <v>2161.62</v>
      </c>
    </row>
    <row r="116" spans="1:3">
      <c r="A116" s="39"/>
      <c r="B116" s="36" t="s">
        <v>137</v>
      </c>
      <c r="C116" s="27">
        <v>1993.92</v>
      </c>
    </row>
    <row r="117" spans="1:3">
      <c r="A117" s="39"/>
      <c r="B117" s="37" t="s">
        <v>138</v>
      </c>
      <c r="C117" s="27">
        <v>257.62</v>
      </c>
    </row>
    <row r="118" spans="1:3">
      <c r="A118" s="39"/>
      <c r="B118" s="37" t="s">
        <v>130</v>
      </c>
      <c r="C118" s="27">
        <v>43.930000000000007</v>
      </c>
    </row>
    <row r="119" spans="1:3" ht="15" customHeight="1">
      <c r="A119" s="39"/>
      <c r="B119" s="36" t="s">
        <v>139</v>
      </c>
      <c r="C119" s="27">
        <v>0</v>
      </c>
    </row>
    <row r="120" spans="1:3">
      <c r="A120" s="21"/>
      <c r="B120" s="32" t="s">
        <v>140</v>
      </c>
      <c r="C120" s="27">
        <v>699.11</v>
      </c>
    </row>
    <row r="121" spans="1:3">
      <c r="A121" s="21"/>
      <c r="B121" s="38" t="s">
        <v>141</v>
      </c>
      <c r="C121" s="27">
        <v>515.82000000000005</v>
      </c>
    </row>
    <row r="122" spans="1:3">
      <c r="A122" s="21" t="s">
        <v>142</v>
      </c>
      <c r="B122" s="28" t="s">
        <v>143</v>
      </c>
      <c r="C122" s="27">
        <v>0</v>
      </c>
    </row>
    <row r="123" spans="1:3">
      <c r="A123" s="21"/>
      <c r="B123" s="41" t="s">
        <v>144</v>
      </c>
      <c r="C123" s="27">
        <v>494.37599999999998</v>
      </c>
    </row>
    <row r="124" spans="1:3">
      <c r="A124" s="21"/>
      <c r="B124" s="37" t="s">
        <v>145</v>
      </c>
      <c r="C124" s="27">
        <v>186.42000000000002</v>
      </c>
    </row>
    <row r="125" spans="1:3">
      <c r="A125" s="21"/>
      <c r="B125" s="32" t="s">
        <v>146</v>
      </c>
      <c r="C125" s="27">
        <v>102.49</v>
      </c>
    </row>
    <row r="126" spans="1:3">
      <c r="A126" s="21"/>
      <c r="B126" s="41" t="s">
        <v>147</v>
      </c>
      <c r="C126" s="27">
        <v>184.72</v>
      </c>
    </row>
    <row r="127" spans="1:3">
      <c r="A127" s="21"/>
      <c r="B127" s="28" t="s">
        <v>148</v>
      </c>
      <c r="C127" s="27">
        <v>160.74</v>
      </c>
    </row>
    <row r="128" spans="1:3">
      <c r="A128" s="21"/>
      <c r="B128" s="42" t="s">
        <v>149</v>
      </c>
      <c r="C128" s="27">
        <v>403.91</v>
      </c>
    </row>
    <row r="129" spans="1:3" ht="15" customHeight="1">
      <c r="A129" s="21"/>
      <c r="B129" s="42" t="s">
        <v>150</v>
      </c>
      <c r="C129" s="27">
        <v>922.19999999999993</v>
      </c>
    </row>
    <row r="130" spans="1:3" ht="15" customHeight="1">
      <c r="A130" s="21"/>
      <c r="B130" s="41" t="s">
        <v>151</v>
      </c>
      <c r="C130" s="27">
        <v>633.67499999999995</v>
      </c>
    </row>
    <row r="131" spans="1:3" ht="15" customHeight="1">
      <c r="A131" s="21"/>
      <c r="B131" s="42" t="s">
        <v>152</v>
      </c>
      <c r="C131" s="27">
        <v>361.16</v>
      </c>
    </row>
    <row r="132" spans="1:3" ht="15" customHeight="1">
      <c r="A132" s="21"/>
      <c r="B132" s="42" t="s">
        <v>153</v>
      </c>
      <c r="C132" s="27">
        <v>492.96</v>
      </c>
    </row>
    <row r="133" spans="1:3" ht="15" customHeight="1">
      <c r="A133" s="21"/>
      <c r="B133" s="42" t="s">
        <v>154</v>
      </c>
      <c r="C133" s="27">
        <v>619.51200000000006</v>
      </c>
    </row>
    <row r="134" spans="1:3">
      <c r="A134" s="21"/>
      <c r="B134" s="28" t="s">
        <v>155</v>
      </c>
      <c r="C134" s="27">
        <v>247.18799999999999</v>
      </c>
    </row>
    <row r="135" spans="1:3">
      <c r="A135" s="16"/>
      <c r="B135" s="29" t="s">
        <v>156</v>
      </c>
      <c r="C135" s="2">
        <f>SUM(C83:C134)</f>
        <v>24378.875999999997</v>
      </c>
    </row>
    <row r="136" spans="1:3" ht="15" customHeight="1">
      <c r="A136" s="21"/>
      <c r="B136" s="29" t="s">
        <v>173</v>
      </c>
      <c r="C136" s="2">
        <v>26227.89</v>
      </c>
    </row>
    <row r="137" spans="1:3">
      <c r="A137" s="21"/>
      <c r="B137" s="29" t="s">
        <v>157</v>
      </c>
      <c r="C137" s="2">
        <f>C41+C53+C61+C68+C71+C72+C73+C80+C135+C136</f>
        <v>166855.23200000002</v>
      </c>
    </row>
    <row r="138" spans="1:3" s="45" customFormat="1">
      <c r="A138" s="43"/>
      <c r="B138" s="44" t="s">
        <v>161</v>
      </c>
      <c r="C138" s="3">
        <v>131648.4</v>
      </c>
    </row>
    <row r="139" spans="1:3" s="26" customFormat="1">
      <c r="A139" s="43"/>
      <c r="B139" s="44" t="s">
        <v>162</v>
      </c>
      <c r="C139" s="3">
        <v>137943.60999999999</v>
      </c>
    </row>
    <row r="140" spans="1:3" s="26" customFormat="1">
      <c r="A140" s="43"/>
      <c r="B140" s="44" t="s">
        <v>163</v>
      </c>
      <c r="C140" s="3">
        <v>0</v>
      </c>
    </row>
    <row r="141" spans="1:3" s="26" customFormat="1">
      <c r="A141" s="43"/>
      <c r="B141" s="44" t="s">
        <v>164</v>
      </c>
      <c r="C141" s="3">
        <v>3265.43</v>
      </c>
    </row>
    <row r="142" spans="1:3" s="26" customFormat="1">
      <c r="A142" s="46"/>
      <c r="B142" s="44" t="s">
        <v>166</v>
      </c>
      <c r="C142" s="4">
        <f>C139+C141-C137</f>
        <v>-25646.192000000039</v>
      </c>
    </row>
    <row r="143" spans="1:3" s="26" customFormat="1">
      <c r="A143" s="46"/>
      <c r="B143" s="44" t="s">
        <v>165</v>
      </c>
      <c r="C143" s="4">
        <f>C35+C142</f>
        <v>-58699.122700000065</v>
      </c>
    </row>
    <row r="167" spans="1:2">
      <c r="A167" s="47"/>
      <c r="B167" s="48"/>
    </row>
    <row r="168" spans="1:2">
      <c r="A168" s="47"/>
      <c r="B168" s="48"/>
    </row>
    <row r="169" spans="1:2">
      <c r="A169" s="47"/>
      <c r="B169" s="49"/>
    </row>
    <row r="170" spans="1:2">
      <c r="A170" s="47"/>
      <c r="B170" s="48"/>
    </row>
    <row r="171" spans="1:2">
      <c r="A171" s="47"/>
      <c r="B171" s="49"/>
    </row>
    <row r="172" spans="1:2">
      <c r="A172" s="47"/>
      <c r="B172" s="49"/>
    </row>
    <row r="173" spans="1:2">
      <c r="A173" s="47"/>
      <c r="B173" s="48"/>
    </row>
    <row r="174" spans="1:2">
      <c r="A174" s="50"/>
      <c r="B174" s="26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2023-01-27T03:51:44Z</dcterms:created>
  <dcterms:modified xsi:type="dcterms:W3CDTF">2023-02-21T09:13:11Z</dcterms:modified>
</cp:coreProperties>
</file>