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20" i="1"/>
  <c r="C119"/>
  <c r="C113"/>
  <c r="C81"/>
  <c r="C71"/>
  <c r="C68"/>
  <c r="C61"/>
  <c r="C53"/>
  <c r="C41"/>
  <c r="B9"/>
  <c r="C116"/>
</calcChain>
</file>

<file path=xl/sharedStrings.xml><?xml version="1.0" encoding="utf-8"?>
<sst xmlns="http://schemas.openxmlformats.org/spreadsheetml/2006/main" count="148" uniqueCount="146">
  <si>
    <t>Перечень,периодичность работ, размер финансирования и размер платы</t>
  </si>
  <si>
    <t>ул.Первостроителей, 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</si>
  <si>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</si>
  <si>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</si>
  <si>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</si>
  <si>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</si>
  <si>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</si>
  <si>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</si>
  <si>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</si>
  <si>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</si>
  <si>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</si>
  <si>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</si>
  <si>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</si>
  <si>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</si>
  <si>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</si>
  <si>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</si>
  <si>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</si>
  <si>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</si>
  <si>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</si>
  <si>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</si>
  <si>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</si>
  <si>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</si>
  <si>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</si>
  <si>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</si>
  <si>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</si>
  <si>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</si>
  <si>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</si>
  <si>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</si>
  <si>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</si>
  <si>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</si>
  <si>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</si>
  <si>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ТБО на 1 чел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</si>
  <si>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</si>
  <si>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</si>
  <si>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</si>
  <si>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</si>
  <si>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</si>
  <si>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</si>
  <si>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</si>
  <si>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</si>
  <si>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</si>
  <si>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</si>
  <si>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</si>
  <si>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</si>
  <si>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</si>
  <si>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</si>
  <si>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</si>
  <si>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</si>
  <si>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</si>
  <si>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</si>
  <si>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</si>
  <si>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</si>
  <si>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</si>
  <si>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</si>
  <si>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</si>
  <si>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</si>
  <si>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</si>
  <si>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</si>
  <si>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</si>
  <si>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</si>
  <si>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</si>
  <si>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</si>
  <si>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</si>
  <si>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</si>
  <si>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</si>
  <si>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</si>
  <si>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</si>
  <si>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</si>
  <si>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</si>
  <si>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</si>
  <si>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</si>
  <si>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</si>
  <si>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</si>
  <si>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</si>
  <si>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</si>
  <si>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</si>
  <si>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</si>
  <si>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</si>
  <si>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</si>
  <si>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</si>
  <si>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</si>
  <si>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</si>
  <si>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</si>
  <si>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</si>
  <si>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</si>
  <si>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</si>
  <si>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</si>
  <si>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</si>
  <si>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</si>
  <si>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</si>
  <si>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</si>
  <si>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</si>
  <si>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</si>
  <si>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</si>
  <si>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</si>
  <si>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</si>
  <si>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</si>
  <si>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</si>
  <si>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</si>
  <si>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смена предохранителя в электрощитовой</t>
  </si>
  <si>
    <t>установка сбросного вентиля Ду 15 мм стояка отопления  в подвале кв.3</t>
  </si>
  <si>
    <t>уплотнение соединений сантехническим льном кв.3</t>
  </si>
  <si>
    <t>установка сбросного вентиля Ду 15 мм стояка отопления  в подвале кв.4</t>
  </si>
  <si>
    <t>уплотнение соединений сантехническим льном кв.4</t>
  </si>
  <si>
    <t>установка сбросного вентиля Ду 15 мм стояка отопления  в подвале кв.2</t>
  </si>
  <si>
    <t>уплотнение соединений сантехническим льном кв.2</t>
  </si>
  <si>
    <t>установка сбросного вентиля Ду 15 мм стояка отопления  в подвале кв.7</t>
  </si>
  <si>
    <t>уплотнение соединений сантехническим льном кв.7</t>
  </si>
  <si>
    <t>9.2.</t>
  </si>
  <si>
    <t>Текущий ремонт систем ВиК (непредвиденные работы</t>
  </si>
  <si>
    <t>смена вентиля  Ду 15мм на стояке отопления кв.9</t>
  </si>
  <si>
    <t>уплотнение соединений силиконовым герметиком, сантехническим льном  кв.9</t>
  </si>
  <si>
    <t>смена вентиля Ду 15 мм  на стояке отопления  кв.3</t>
  </si>
  <si>
    <t>уплотнение соединений силиконовым герметиком, сантехническим льном  кв.3</t>
  </si>
  <si>
    <t>смена участка трубы Ду 15мм стояка ХВС в перекрытии с подвалом кв.9</t>
  </si>
  <si>
    <t>сварочные работы кв.9</t>
  </si>
  <si>
    <t>смена вентиля Ду 15мм на стояке ХВС кв.9</t>
  </si>
  <si>
    <t>уплотнение соединений сантехническим льном кв.9</t>
  </si>
  <si>
    <t>смена крана шарового Ду 15мм стояк кв. 8</t>
  </si>
  <si>
    <t xml:space="preserve"> 9.3</t>
  </si>
  <si>
    <t>Текущий ремонт систем конструкт.элем. (непр раб)</t>
  </si>
  <si>
    <t>очистка кровель от снежных наносов с телевышки</t>
  </si>
  <si>
    <t>работа телевышки</t>
  </si>
  <si>
    <t>очистка козырьков от снега</t>
  </si>
  <si>
    <t xml:space="preserve">установка контейнера - сетку для раздельного сбора мусора </t>
  </si>
  <si>
    <t>открытие продухов</t>
  </si>
  <si>
    <t>засыпка дресвой отмостки</t>
  </si>
  <si>
    <t>закрытие продухов минплитой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</si>
  <si>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</si>
  <si>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</si>
  <si>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</si>
  <si>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7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</si>
  <si>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</si>
  <si>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</si>
  <si>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</si>
  <si>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</si>
  <si>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</si>
  <si>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</si>
  <si>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</si>
  <si>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</si>
  <si>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</si>
  <si>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</si>
  <si>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</si>
  <si>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 xml:space="preserve">  8. Поверка и обслуживание общедомовых приборов учета.</t>
  </si>
  <si>
    <t>10.Управление многоквартирным домом</t>
  </si>
  <si>
    <t>11.Обслуживание переговорного устройства и антенны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</si>
</sst>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2" fontId="1" fillId="0" borderId="0" xfId="1" applyNumberFormat="1" applyFont="1" applyFill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9"/>
  <sheetViews>
    <sheetView tabSelected="1" topLeftCell="A106" workbookViewId="0">
      <selection activeCell="C121" sqref="C121"/>
    </sheetView>
  </sheetViews>
  <sheetFormatPr defaultColWidth="9.109375" defaultRowHeight="15.6"/>
  <cols>
    <col min="1" max="1" width="9.6640625" style="4" customWidth="1"/>
    <col min="2" max="2" width="77.6640625" style="5" customWidth="1"/>
    <col min="3" max="3" width="16.6640625" style="6" customWidth="1"/>
    <col min="4" max="200" width="9.109375" style="5" customWidth="1"/>
    <col min="201" max="201" width="3.88671875" style="5" customWidth="1"/>
    <col min="202" max="202" width="47.6640625" style="5" customWidth="1"/>
    <col min="203" max="203" width="10.44140625" style="5" customWidth="1"/>
    <col min="204" max="204" width="7.33203125" style="5" customWidth="1"/>
    <col min="205" max="205" width="9.88671875" style="5" customWidth="1"/>
    <col min="206" max="206" width="6.33203125" style="5" customWidth="1"/>
    <col min="207" max="207" width="7.6640625" style="5" customWidth="1"/>
    <col min="208" max="208" width="9.33203125" style="5" customWidth="1"/>
    <col min="209" max="209" width="10" style="5" customWidth="1"/>
    <col min="210" max="224" width="9.109375" style="5" customWidth="1"/>
    <col min="225" max="225" width="8.44140625" style="5" customWidth="1"/>
    <col min="226" max="16384" width="9.109375" style="5"/>
  </cols>
  <sheetData>
    <row r="1" spans="1:2" hidden="1">
      <c r="B1" s="5" t="s">
        <v>0</v>
      </c>
    </row>
    <row r="2" spans="1:2" hidden="1">
      <c r="B2" s="5" t="s">
        <v>137</v>
      </c>
    </row>
    <row r="3" spans="1:2" ht="11.25" hidden="1" customHeight="1">
      <c r="B3" s="7" t="s">
        <v>1</v>
      </c>
    </row>
    <row r="4" spans="1:2" hidden="1">
      <c r="A4" s="8"/>
      <c r="B4" s="9"/>
    </row>
    <row r="5" spans="1:2" hidden="1">
      <c r="A5" s="10"/>
      <c r="B5" s="11"/>
    </row>
    <row r="6" spans="1:2" hidden="1">
      <c r="A6" s="10"/>
      <c r="B6" s="11"/>
    </row>
    <row r="7" spans="1:2" hidden="1">
      <c r="A7" s="10"/>
      <c r="B7" s="11"/>
    </row>
    <row r="8" spans="1:2" hidden="1">
      <c r="A8" s="12"/>
      <c r="B8" s="13"/>
    </row>
    <row r="9" spans="1:2" hidden="1">
      <c r="A9" s="14">
        <v>1</v>
      </c>
      <c r="B9" s="14">
        <f>A9+1</f>
        <v>2</v>
      </c>
    </row>
    <row r="10" spans="1:2" ht="16.2" hidden="1">
      <c r="A10" s="14"/>
      <c r="B10" s="15" t="s">
        <v>2</v>
      </c>
    </row>
    <row r="11" spans="1:2" hidden="1">
      <c r="A11" s="16" t="s">
        <v>3</v>
      </c>
      <c r="B11" s="17" t="s">
        <v>4</v>
      </c>
    </row>
    <row r="12" spans="1:2" hidden="1">
      <c r="A12" s="16" t="s">
        <v>5</v>
      </c>
      <c r="B12" s="17" t="s">
        <v>6</v>
      </c>
    </row>
    <row r="13" spans="1:2" hidden="1">
      <c r="A13" s="14" t="s">
        <v>7</v>
      </c>
      <c r="B13" s="18" t="s">
        <v>8</v>
      </c>
    </row>
    <row r="14" spans="1:2" hidden="1">
      <c r="A14" s="16" t="s">
        <v>9</v>
      </c>
      <c r="B14" s="17" t="s">
        <v>10</v>
      </c>
    </row>
    <row r="15" spans="1:2" hidden="1">
      <c r="A15" s="16" t="s">
        <v>11</v>
      </c>
      <c r="B15" s="17" t="s">
        <v>12</v>
      </c>
    </row>
    <row r="16" spans="1:2" hidden="1">
      <c r="A16" s="16"/>
      <c r="B16" s="17" t="s">
        <v>13</v>
      </c>
    </row>
    <row r="17" spans="1:3" hidden="1">
      <c r="A17" s="16"/>
      <c r="B17" s="17" t="s">
        <v>14</v>
      </c>
    </row>
    <row r="18" spans="1:3" hidden="1">
      <c r="A18" s="16" t="s">
        <v>15</v>
      </c>
      <c r="B18" s="17" t="s">
        <v>16</v>
      </c>
    </row>
    <row r="19" spans="1:3" hidden="1">
      <c r="A19" s="16" t="s">
        <v>17</v>
      </c>
      <c r="B19" s="17" t="s">
        <v>18</v>
      </c>
    </row>
    <row r="20" spans="1:3" hidden="1">
      <c r="A20" s="16" t="s">
        <v>19</v>
      </c>
      <c r="B20" s="17" t="s">
        <v>20</v>
      </c>
    </row>
    <row r="21" spans="1:3" ht="12" hidden="1" customHeight="1">
      <c r="A21" s="16" t="s">
        <v>21</v>
      </c>
      <c r="B21" s="17" t="s">
        <v>22</v>
      </c>
    </row>
    <row r="22" spans="1:3" ht="12.75" hidden="1" customHeight="1">
      <c r="A22" s="19" t="s">
        <v>23</v>
      </c>
      <c r="B22" s="20" t="s">
        <v>24</v>
      </c>
    </row>
    <row r="23" spans="1:3" ht="12" hidden="1" customHeight="1">
      <c r="A23" s="19"/>
      <c r="B23" s="20" t="s">
        <v>25</v>
      </c>
    </row>
    <row r="24" spans="1:3" ht="12.75" hidden="1" customHeight="1">
      <c r="A24" s="19"/>
      <c r="B24" s="20" t="s">
        <v>26</v>
      </c>
    </row>
    <row r="25" spans="1:3" ht="12.75" hidden="1" customHeight="1">
      <c r="A25" s="19"/>
      <c r="B25" s="20" t="s">
        <v>28</v>
      </c>
    </row>
    <row r="26" spans="1:3" ht="13.5" hidden="1" customHeight="1">
      <c r="A26" s="19"/>
      <c r="B26" s="20" t="s">
        <v>29</v>
      </c>
    </row>
    <row r="27" spans="1:3" ht="11.25" hidden="1" customHeight="1">
      <c r="A27" s="19"/>
      <c r="B27" s="20" t="s">
        <v>30</v>
      </c>
    </row>
    <row r="28" spans="1:3" ht="14.25" hidden="1" customHeight="1">
      <c r="A28" s="19" t="s">
        <v>27</v>
      </c>
      <c r="B28" s="20" t="s">
        <v>31</v>
      </c>
    </row>
    <row r="29" spans="1:3" ht="13.5" hidden="1" customHeight="1">
      <c r="A29" s="19" t="s">
        <v>32</v>
      </c>
      <c r="B29" s="20" t="s">
        <v>33</v>
      </c>
    </row>
    <row r="30" spans="1:3" ht="13.5" hidden="1" customHeight="1">
      <c r="A30" s="21"/>
      <c r="B30" s="22"/>
    </row>
    <row r="31" spans="1:3" s="25" customFormat="1">
      <c r="A31" s="55" t="s">
        <v>132</v>
      </c>
      <c r="B31" s="55"/>
      <c r="C31" s="24"/>
    </row>
    <row r="32" spans="1:3" s="26" customFormat="1">
      <c r="A32" s="55" t="s">
        <v>130</v>
      </c>
      <c r="B32" s="55"/>
      <c r="C32" s="24"/>
    </row>
    <row r="33" spans="1:3" s="26" customFormat="1">
      <c r="A33" s="55" t="s">
        <v>131</v>
      </c>
      <c r="B33" s="55"/>
      <c r="C33" s="24"/>
    </row>
    <row r="34" spans="1:3" s="26" customFormat="1">
      <c r="A34" s="23"/>
      <c r="B34" s="23"/>
      <c r="C34" s="24"/>
    </row>
    <row r="35" spans="1:3" ht="13.5" customHeight="1">
      <c r="A35" s="1"/>
      <c r="B35" s="52" t="s">
        <v>138</v>
      </c>
      <c r="C35" s="3">
        <v>-31889.311999999991</v>
      </c>
    </row>
    <row r="36" spans="1:3">
      <c r="A36" s="16"/>
      <c r="B36" s="53" t="s">
        <v>34</v>
      </c>
      <c r="C36" s="27"/>
    </row>
    <row r="37" spans="1:3">
      <c r="A37" s="19" t="s">
        <v>35</v>
      </c>
      <c r="B37" s="28" t="s">
        <v>36</v>
      </c>
      <c r="C37" s="27">
        <v>8123.8559999999989</v>
      </c>
    </row>
    <row r="38" spans="1:3">
      <c r="A38" s="19" t="s">
        <v>37</v>
      </c>
      <c r="B38" s="28" t="s">
        <v>38</v>
      </c>
      <c r="C38" s="27">
        <v>9566.4719999999998</v>
      </c>
    </row>
    <row r="39" spans="1:3" ht="46.8">
      <c r="A39" s="19" t="s">
        <v>39</v>
      </c>
      <c r="B39" s="28" t="s">
        <v>40</v>
      </c>
      <c r="C39" s="27">
        <v>888.05400000000009</v>
      </c>
    </row>
    <row r="40" spans="1:3">
      <c r="A40" s="19" t="s">
        <v>41</v>
      </c>
      <c r="B40" s="28" t="s">
        <v>42</v>
      </c>
      <c r="C40" s="27">
        <v>156.71199999999999</v>
      </c>
    </row>
    <row r="41" spans="1:3" ht="19.5" customHeight="1">
      <c r="A41" s="19"/>
      <c r="B41" s="29" t="s">
        <v>43</v>
      </c>
      <c r="C41" s="3">
        <f>SUM(C37:C40)</f>
        <v>18735.093999999997</v>
      </c>
    </row>
    <row r="42" spans="1:3" ht="19.5" customHeight="1">
      <c r="A42" s="19"/>
      <c r="B42" s="53" t="s">
        <v>44</v>
      </c>
      <c r="C42" s="27"/>
    </row>
    <row r="43" spans="1:3" ht="19.5" customHeight="1">
      <c r="A43" s="19" t="s">
        <v>45</v>
      </c>
      <c r="B43" s="28" t="s">
        <v>46</v>
      </c>
      <c r="C43" s="27">
        <v>1860.89</v>
      </c>
    </row>
    <row r="44" spans="1:3" ht="19.5" customHeight="1">
      <c r="A44" s="30" t="s">
        <v>47</v>
      </c>
      <c r="B44" s="28" t="s">
        <v>48</v>
      </c>
      <c r="C44" s="27">
        <v>4159.7640000000001</v>
      </c>
    </row>
    <row r="45" spans="1:3" ht="18.75" customHeight="1">
      <c r="A45" s="30" t="s">
        <v>49</v>
      </c>
      <c r="B45" s="28" t="s">
        <v>50</v>
      </c>
      <c r="C45" s="27">
        <v>12377.04</v>
      </c>
    </row>
    <row r="46" spans="1:3">
      <c r="A46" s="30" t="s">
        <v>51</v>
      </c>
      <c r="B46" s="28" t="s">
        <v>52</v>
      </c>
      <c r="C46" s="27">
        <v>1160.96</v>
      </c>
    </row>
    <row r="47" spans="1:3">
      <c r="A47" s="30" t="s">
        <v>53</v>
      </c>
      <c r="B47" s="28" t="s">
        <v>54</v>
      </c>
      <c r="C47" s="27">
        <v>5012.2800000000007</v>
      </c>
    </row>
    <row r="48" spans="1:3">
      <c r="A48" s="30" t="s">
        <v>55</v>
      </c>
      <c r="B48" s="28" t="s">
        <v>56</v>
      </c>
      <c r="C48" s="27">
        <v>5049.1379999999999</v>
      </c>
    </row>
    <row r="49" spans="1:3" ht="31.2">
      <c r="A49" s="19" t="s">
        <v>57</v>
      </c>
      <c r="B49" s="28" t="s">
        <v>58</v>
      </c>
      <c r="C49" s="27">
        <v>3126</v>
      </c>
    </row>
    <row r="50" spans="1:3" ht="33" customHeight="1">
      <c r="A50" s="19" t="s">
        <v>59</v>
      </c>
      <c r="B50" s="28" t="s">
        <v>60</v>
      </c>
      <c r="C50" s="27">
        <v>198.2</v>
      </c>
    </row>
    <row r="51" spans="1:3" ht="31.2">
      <c r="A51" s="19" t="s">
        <v>61</v>
      </c>
      <c r="B51" s="28" t="s">
        <v>62</v>
      </c>
      <c r="C51" s="27">
        <v>4555.2780000000002</v>
      </c>
    </row>
    <row r="52" spans="1:3" ht="20.25" customHeight="1">
      <c r="A52" s="19" t="s">
        <v>63</v>
      </c>
      <c r="B52" s="28" t="s">
        <v>64</v>
      </c>
      <c r="C52" s="27">
        <v>8878.8240000000005</v>
      </c>
    </row>
    <row r="53" spans="1:3">
      <c r="A53" s="19"/>
      <c r="B53" s="29" t="s">
        <v>65</v>
      </c>
      <c r="C53" s="3">
        <f>SUM(C43:C52)</f>
        <v>46378.373999999996</v>
      </c>
    </row>
    <row r="54" spans="1:3">
      <c r="A54" s="19"/>
      <c r="B54" s="53" t="s">
        <v>66</v>
      </c>
      <c r="C54" s="27"/>
    </row>
    <row r="55" spans="1:3">
      <c r="A55" s="31">
        <v>43103</v>
      </c>
      <c r="B55" s="32" t="s">
        <v>67</v>
      </c>
      <c r="C55" s="27">
        <v>9476.82</v>
      </c>
    </row>
    <row r="56" spans="1:3" ht="16.5" customHeight="1">
      <c r="A56" s="31">
        <v>43134</v>
      </c>
      <c r="B56" s="32" t="s">
        <v>68</v>
      </c>
      <c r="C56" s="27">
        <v>2743.7200000000003</v>
      </c>
    </row>
    <row r="57" spans="1:3" ht="15.75" customHeight="1">
      <c r="A57" s="31">
        <v>43162</v>
      </c>
      <c r="B57" s="32" t="s">
        <v>69</v>
      </c>
      <c r="C57" s="27">
        <v>1517</v>
      </c>
    </row>
    <row r="58" spans="1:3" ht="15" customHeight="1">
      <c r="A58" s="31">
        <v>43193</v>
      </c>
      <c r="B58" s="32" t="s">
        <v>70</v>
      </c>
      <c r="C58" s="27">
        <v>106.60000000000001</v>
      </c>
    </row>
    <row r="59" spans="1:3">
      <c r="A59" s="31">
        <v>43223</v>
      </c>
      <c r="B59" s="32" t="s">
        <v>71</v>
      </c>
      <c r="C59" s="27">
        <v>5612.04</v>
      </c>
    </row>
    <row r="60" spans="1:3">
      <c r="A60" s="33">
        <v>45080</v>
      </c>
      <c r="B60" s="28" t="s">
        <v>72</v>
      </c>
      <c r="C60" s="27">
        <v>545.23</v>
      </c>
    </row>
    <row r="61" spans="1:3">
      <c r="A61" s="19"/>
      <c r="B61" s="29" t="s">
        <v>73</v>
      </c>
      <c r="C61" s="3">
        <f>SUM(C55:C60)</f>
        <v>20001.41</v>
      </c>
    </row>
    <row r="62" spans="1:3">
      <c r="A62" s="19"/>
      <c r="B62" s="53" t="s">
        <v>74</v>
      </c>
      <c r="C62" s="27"/>
    </row>
    <row r="63" spans="1:3" ht="35.25" customHeight="1">
      <c r="A63" s="19" t="s">
        <v>75</v>
      </c>
      <c r="B63" s="28" t="s">
        <v>76</v>
      </c>
      <c r="C63" s="27">
        <v>1243.2</v>
      </c>
    </row>
    <row r="64" spans="1:3" ht="33.75" customHeight="1">
      <c r="A64" s="19" t="s">
        <v>77</v>
      </c>
      <c r="B64" s="28" t="s">
        <v>78</v>
      </c>
      <c r="C64" s="27">
        <v>6064.8</v>
      </c>
    </row>
    <row r="65" spans="1:3" ht="32.25" customHeight="1">
      <c r="A65" s="19" t="s">
        <v>79</v>
      </c>
      <c r="B65" s="28" t="s">
        <v>80</v>
      </c>
      <c r="C65" s="27">
        <v>3679.2</v>
      </c>
    </row>
    <row r="66" spans="1:3">
      <c r="A66" s="19" t="s">
        <v>81</v>
      </c>
      <c r="B66" s="28" t="s">
        <v>82</v>
      </c>
      <c r="C66" s="27">
        <v>753.78</v>
      </c>
    </row>
    <row r="67" spans="1:3" ht="31.2">
      <c r="A67" s="19" t="s">
        <v>83</v>
      </c>
      <c r="B67" s="28" t="s">
        <v>84</v>
      </c>
      <c r="C67" s="27">
        <v>6171.1999999999989</v>
      </c>
    </row>
    <row r="68" spans="1:3">
      <c r="A68" s="19"/>
      <c r="B68" s="29" t="s">
        <v>85</v>
      </c>
      <c r="C68" s="3">
        <f>SUM(C63:C67)</f>
        <v>17912.18</v>
      </c>
    </row>
    <row r="69" spans="1:3" ht="31.2">
      <c r="A69" s="19"/>
      <c r="B69" s="29" t="s">
        <v>139</v>
      </c>
      <c r="C69" s="27">
        <v>6854.4</v>
      </c>
    </row>
    <row r="70" spans="1:3">
      <c r="A70" s="19" t="s">
        <v>86</v>
      </c>
      <c r="B70" s="28" t="s">
        <v>140</v>
      </c>
      <c r="C70" s="27">
        <v>1915.1999999999996</v>
      </c>
    </row>
    <row r="71" spans="1:3" ht="15" customHeight="1">
      <c r="A71" s="34"/>
      <c r="B71" s="29" t="s">
        <v>87</v>
      </c>
      <c r="C71" s="3">
        <f>SUM(C69:C70)</f>
        <v>8769.5999999999985</v>
      </c>
    </row>
    <row r="72" spans="1:3" ht="17.399999999999999" customHeight="1">
      <c r="A72" s="34"/>
      <c r="B72" s="29" t="s">
        <v>141</v>
      </c>
      <c r="C72" s="3">
        <v>1053.5840000000001</v>
      </c>
    </row>
    <row r="73" spans="1:3" ht="17.399999999999999" customHeight="1">
      <c r="A73" s="34"/>
      <c r="B73" s="29" t="s">
        <v>142</v>
      </c>
      <c r="C73" s="3">
        <v>1033.5430000000001</v>
      </c>
    </row>
    <row r="74" spans="1:3">
      <c r="A74" s="34"/>
      <c r="B74" s="29"/>
      <c r="C74" s="27"/>
    </row>
    <row r="75" spans="1:3" ht="18" customHeight="1">
      <c r="A75" s="34"/>
      <c r="B75" s="54" t="s">
        <v>143</v>
      </c>
      <c r="C75" s="27"/>
    </row>
    <row r="76" spans="1:3">
      <c r="A76" s="19" t="s">
        <v>88</v>
      </c>
      <c r="B76" s="28" t="s">
        <v>89</v>
      </c>
      <c r="C76" s="27">
        <v>0</v>
      </c>
    </row>
    <row r="77" spans="1:3" ht="14.25" customHeight="1">
      <c r="A77" s="19" t="s">
        <v>90</v>
      </c>
      <c r="B77" s="28" t="s">
        <v>91</v>
      </c>
      <c r="C77" s="27">
        <v>10850.940000000002</v>
      </c>
    </row>
    <row r="78" spans="1:3" ht="33" customHeight="1">
      <c r="A78" s="19"/>
      <c r="B78" s="28" t="s">
        <v>92</v>
      </c>
      <c r="C78" s="27">
        <v>10564.740000000002</v>
      </c>
    </row>
    <row r="79" spans="1:3" ht="33" customHeight="1">
      <c r="A79" s="19"/>
      <c r="B79" s="28" t="s">
        <v>93</v>
      </c>
      <c r="C79" s="27">
        <v>0</v>
      </c>
    </row>
    <row r="80" spans="1:3" ht="34.5" customHeight="1">
      <c r="A80" s="19"/>
      <c r="B80" s="28" t="s">
        <v>94</v>
      </c>
      <c r="C80" s="27">
        <v>3521.5800000000004</v>
      </c>
    </row>
    <row r="81" spans="1:3" ht="20.25" customHeight="1">
      <c r="A81" s="19"/>
      <c r="B81" s="29" t="s">
        <v>95</v>
      </c>
      <c r="C81" s="3">
        <f>SUM(C77:C80)</f>
        <v>24937.260000000006</v>
      </c>
    </row>
    <row r="82" spans="1:3" ht="20.25" customHeight="1">
      <c r="A82" s="19"/>
      <c r="B82" s="53" t="s">
        <v>96</v>
      </c>
      <c r="C82" s="27"/>
    </row>
    <row r="83" spans="1:3">
      <c r="A83" s="19" t="s">
        <v>97</v>
      </c>
      <c r="B83" s="28" t="s">
        <v>98</v>
      </c>
      <c r="C83" s="27"/>
    </row>
    <row r="84" spans="1:3" ht="17.399999999999999" customHeight="1">
      <c r="A84" s="19"/>
      <c r="B84" s="35" t="s">
        <v>99</v>
      </c>
      <c r="C84" s="27">
        <v>769.62000000000012</v>
      </c>
    </row>
    <row r="85" spans="1:3" ht="19.2" customHeight="1">
      <c r="A85" s="36"/>
      <c r="B85" s="37" t="s">
        <v>100</v>
      </c>
      <c r="C85" s="27">
        <v>996.96</v>
      </c>
    </row>
    <row r="86" spans="1:3" ht="20.25" customHeight="1">
      <c r="A86" s="36"/>
      <c r="B86" s="38" t="s">
        <v>101</v>
      </c>
      <c r="C86" s="27">
        <v>21.965000000000003</v>
      </c>
    </row>
    <row r="87" spans="1:3" ht="17.399999999999999" customHeight="1">
      <c r="A87" s="36"/>
      <c r="B87" s="37" t="s">
        <v>102</v>
      </c>
      <c r="C87" s="27">
        <v>1993.92</v>
      </c>
    </row>
    <row r="88" spans="1:3">
      <c r="A88" s="36"/>
      <c r="B88" s="38" t="s">
        <v>103</v>
      </c>
      <c r="C88" s="27">
        <v>43.930000000000007</v>
      </c>
    </row>
    <row r="89" spans="1:3" ht="17.399999999999999" customHeight="1">
      <c r="A89" s="36"/>
      <c r="B89" s="37" t="s">
        <v>104</v>
      </c>
      <c r="C89" s="27">
        <v>996.96</v>
      </c>
    </row>
    <row r="90" spans="1:3">
      <c r="A90" s="36"/>
      <c r="B90" s="38" t="s">
        <v>105</v>
      </c>
      <c r="C90" s="27">
        <v>21.965000000000003</v>
      </c>
    </row>
    <row r="91" spans="1:3" ht="19.8" customHeight="1">
      <c r="A91" s="36"/>
      <c r="B91" s="37" t="s">
        <v>106</v>
      </c>
      <c r="C91" s="27">
        <v>996.96</v>
      </c>
    </row>
    <row r="92" spans="1:3">
      <c r="A92" s="36"/>
      <c r="B92" s="38" t="s">
        <v>107</v>
      </c>
      <c r="C92" s="27">
        <v>21.965000000000003</v>
      </c>
    </row>
    <row r="93" spans="1:3" ht="19.5" customHeight="1">
      <c r="A93" s="19" t="s">
        <v>108</v>
      </c>
      <c r="B93" s="28" t="s">
        <v>109</v>
      </c>
      <c r="C93" s="27">
        <v>0</v>
      </c>
    </row>
    <row r="94" spans="1:3" ht="24" customHeight="1">
      <c r="A94" s="39"/>
      <c r="B94" s="35" t="s">
        <v>110</v>
      </c>
      <c r="C94" s="27">
        <v>1993.92</v>
      </c>
    </row>
    <row r="95" spans="1:3" ht="30" customHeight="1">
      <c r="A95" s="39"/>
      <c r="B95" s="40" t="s">
        <v>111</v>
      </c>
      <c r="C95" s="27">
        <v>21.965000000000003</v>
      </c>
    </row>
    <row r="96" spans="1:3" ht="19.5" customHeight="1">
      <c r="A96" s="39"/>
      <c r="B96" s="37" t="s">
        <v>112</v>
      </c>
      <c r="C96" s="27">
        <v>996.96</v>
      </c>
    </row>
    <row r="97" spans="1:3" ht="36" customHeight="1">
      <c r="A97" s="39"/>
      <c r="B97" s="40" t="s">
        <v>113</v>
      </c>
      <c r="C97" s="27">
        <v>21.965000000000003</v>
      </c>
    </row>
    <row r="98" spans="1:3" ht="30.75" customHeight="1">
      <c r="A98" s="39"/>
      <c r="B98" s="37" t="s">
        <v>114</v>
      </c>
      <c r="C98" s="27">
        <v>1590.915</v>
      </c>
    </row>
    <row r="99" spans="1:3" ht="19.5" customHeight="1">
      <c r="A99" s="39"/>
      <c r="B99" s="40" t="s">
        <v>115</v>
      </c>
      <c r="C99" s="27">
        <v>1080.81</v>
      </c>
    </row>
    <row r="100" spans="1:3" ht="19.5" customHeight="1">
      <c r="A100" s="39"/>
      <c r="B100" s="40" t="s">
        <v>116</v>
      </c>
      <c r="C100" s="27">
        <v>996.96</v>
      </c>
    </row>
    <row r="101" spans="1:3" ht="19.5" customHeight="1">
      <c r="A101" s="39"/>
      <c r="B101" s="40" t="s">
        <v>117</v>
      </c>
      <c r="C101" s="27">
        <v>21.965000000000003</v>
      </c>
    </row>
    <row r="102" spans="1:3" ht="19.5" customHeight="1">
      <c r="A102" s="39"/>
      <c r="B102" s="32" t="s">
        <v>118</v>
      </c>
      <c r="C102" s="27">
        <v>1398.22</v>
      </c>
    </row>
    <row r="103" spans="1:3" ht="18" customHeight="1">
      <c r="A103" s="19" t="s">
        <v>119</v>
      </c>
      <c r="B103" s="28" t="s">
        <v>120</v>
      </c>
      <c r="C103" s="27">
        <v>0</v>
      </c>
    </row>
    <row r="104" spans="1:3">
      <c r="A104" s="19"/>
      <c r="B104" s="41" t="s">
        <v>121</v>
      </c>
      <c r="C104" s="27">
        <v>683.54</v>
      </c>
    </row>
    <row r="105" spans="1:3">
      <c r="A105" s="39"/>
      <c r="B105" s="41" t="s">
        <v>122</v>
      </c>
      <c r="C105" s="27">
        <v>1537</v>
      </c>
    </row>
    <row r="106" spans="1:3">
      <c r="A106" s="19"/>
      <c r="B106" s="38" t="s">
        <v>123</v>
      </c>
      <c r="C106" s="27">
        <v>186.42000000000002</v>
      </c>
    </row>
    <row r="107" spans="1:3">
      <c r="A107" s="19"/>
      <c r="B107" s="41" t="s">
        <v>121</v>
      </c>
      <c r="C107" s="27">
        <v>932.1</v>
      </c>
    </row>
    <row r="108" spans="1:3">
      <c r="A108" s="19"/>
      <c r="B108" s="41" t="s">
        <v>122</v>
      </c>
      <c r="C108" s="27">
        <v>1537</v>
      </c>
    </row>
    <row r="109" spans="1:3">
      <c r="A109" s="19"/>
      <c r="B109" s="42" t="s">
        <v>124</v>
      </c>
      <c r="C109" s="27">
        <v>244.4</v>
      </c>
    </row>
    <row r="110" spans="1:3">
      <c r="A110" s="19"/>
      <c r="B110" s="42" t="s">
        <v>125</v>
      </c>
      <c r="C110" s="27">
        <v>361.16</v>
      </c>
    </row>
    <row r="111" spans="1:3">
      <c r="A111" s="19"/>
      <c r="B111" s="42" t="s">
        <v>126</v>
      </c>
      <c r="C111" s="27">
        <v>1267.3499999999999</v>
      </c>
    </row>
    <row r="112" spans="1:3">
      <c r="A112" s="19"/>
      <c r="B112" s="28" t="s">
        <v>127</v>
      </c>
      <c r="C112" s="27">
        <v>395.50080000000003</v>
      </c>
    </row>
    <row r="113" spans="1:3">
      <c r="A113" s="14"/>
      <c r="B113" s="29" t="s">
        <v>128</v>
      </c>
      <c r="C113" s="3">
        <f>SUM(C84:C112)</f>
        <v>21132.395799999998</v>
      </c>
    </row>
    <row r="114" spans="1:3" ht="14.25" customHeight="1">
      <c r="A114" s="19"/>
      <c r="B114" s="2" t="s">
        <v>144</v>
      </c>
      <c r="C114" s="3">
        <v>25972.799999999996</v>
      </c>
    </row>
    <row r="115" spans="1:3" ht="14.25" customHeight="1">
      <c r="A115" s="19"/>
      <c r="B115" s="2" t="s">
        <v>145</v>
      </c>
      <c r="C115" s="3">
        <v>2536.8000000000002</v>
      </c>
    </row>
    <row r="116" spans="1:3">
      <c r="A116" s="19"/>
      <c r="B116" s="29" t="s">
        <v>129</v>
      </c>
      <c r="C116" s="3">
        <f>C114+C113+C81+C73+C72+C71+C68+C61+C53+C41+C115</f>
        <v>188463.04079999996</v>
      </c>
    </row>
    <row r="117" spans="1:3" s="46" customFormat="1">
      <c r="A117" s="43"/>
      <c r="B117" s="44" t="s">
        <v>133</v>
      </c>
      <c r="C117" s="45">
        <v>161128.79999999999</v>
      </c>
    </row>
    <row r="118" spans="1:3" s="26" customFormat="1">
      <c r="A118" s="43"/>
      <c r="B118" s="44" t="s">
        <v>134</v>
      </c>
      <c r="C118" s="45">
        <v>146314.18</v>
      </c>
    </row>
    <row r="119" spans="1:3" s="26" customFormat="1">
      <c r="A119" s="47"/>
      <c r="B119" s="44" t="s">
        <v>136</v>
      </c>
      <c r="C119" s="48">
        <f>C118-C116</f>
        <v>-42148.860799999966</v>
      </c>
    </row>
    <row r="120" spans="1:3" s="26" customFormat="1">
      <c r="A120" s="47"/>
      <c r="B120" s="44" t="s">
        <v>135</v>
      </c>
      <c r="C120" s="48">
        <f>C35+C119</f>
        <v>-74038.172799999957</v>
      </c>
    </row>
    <row r="126" spans="1:3">
      <c r="A126" s="49"/>
      <c r="B126" s="50"/>
    </row>
    <row r="127" spans="1:3">
      <c r="A127" s="49"/>
      <c r="B127" s="50"/>
    </row>
    <row r="128" spans="1:3">
      <c r="A128" s="49"/>
      <c r="B128" s="50"/>
    </row>
    <row r="129" spans="1:2">
      <c r="A129" s="51"/>
      <c r="B129" s="50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2023-01-27T02:10:20Z</dcterms:created>
  <dcterms:modified xsi:type="dcterms:W3CDTF">2023-02-16T01:32:41Z</dcterms:modified>
</cp:coreProperties>
</file>