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7" i="1"/>
  <c r="C88"/>
  <c r="C78"/>
  <c r="C56"/>
  <c r="C47"/>
  <c r="C43"/>
  <c r="C36"/>
  <c r="C27"/>
  <c r="C14"/>
  <c r="C81"/>
</calcChain>
</file>

<file path=xl/sharedStrings.xml><?xml version="1.0" encoding="utf-8"?>
<sst xmlns="http://schemas.openxmlformats.org/spreadsheetml/2006/main" count="119" uniqueCount="118">
  <si>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</si>
  <si>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</si>
  <si>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</si>
  <si>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</si>
  <si>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</si>
  <si>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</si>
  <si>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</si>
  <si>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</si>
  <si>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</si>
  <si>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п.1.3.)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</si>
  <si>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</si>
  <si>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</si>
  <si>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</si>
  <si>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</si>
  <si>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</si>
  <si>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</si>
  <si>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</si>
  <si>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и отмостки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</si>
  <si>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</si>
  <si>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</si>
  <si>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</si>
  <si>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</si>
  <si>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</si>
  <si>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</si>
  <si>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</si>
  <si>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</si>
  <si>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</si>
  <si>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</si>
  <si>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</si>
  <si>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</si>
  <si>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</si>
  <si>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</si>
  <si>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</si>
  <si>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</si>
  <si>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2.11</t>
  </si>
  <si>
    <t>Вывоз травы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</si>
  <si>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</si>
  <si>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</si>
  <si>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</si>
  <si>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</si>
  <si>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</si>
  <si>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</si>
  <si>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</si>
  <si>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</si>
  <si>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</si>
  <si>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</si>
  <si>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</si>
  <si>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</si>
  <si>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</si>
  <si>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</si>
  <si>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</si>
  <si>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</si>
  <si>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</si>
  <si>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>Проведение тех. осмотров  и устран. неисправнв системах ЦО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</si>
  <si>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</si>
  <si>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</si>
  <si>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</si>
  <si>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</si>
  <si>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</si>
  <si>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</si>
  <si>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</si>
  <si>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</si>
  <si>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</si>
  <si>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</si>
  <si>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</si>
  <si>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</si>
  <si>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</si>
  <si>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</si>
  <si>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</si>
  <si>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</si>
  <si>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</si>
  <si>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замена светильника светодиодного   Сobra для освещения придомовой территории с применением автогидроподъемника </t>
  </si>
  <si>
    <t>смена пакетного выключателя ПВ 2*40 в электрощитке кв.8</t>
  </si>
  <si>
    <t xml:space="preserve"> 9.2</t>
  </si>
  <si>
    <t>Текущий ремонт систем водоснабжения и водоотведения (непредвиденные работы)</t>
  </si>
  <si>
    <t>смена уплотняющих сантехнических паронитовых прокладок шлангов компрессора при промывке ВСО</t>
  </si>
  <si>
    <t>замена запорной арматуры в ИТП:</t>
  </si>
  <si>
    <t>а</t>
  </si>
  <si>
    <t>сварочные работы</t>
  </si>
  <si>
    <t>б</t>
  </si>
  <si>
    <t>смена крана шарового БАЛАМАКС Ду 50мм</t>
  </si>
  <si>
    <t>в</t>
  </si>
  <si>
    <t>смена участка трубы ВГП Ду 50мм</t>
  </si>
  <si>
    <t>замена прокладки на водосчетчике в итп</t>
  </si>
  <si>
    <t>смена прокладок при замене общедомового водосчетчика</t>
  </si>
  <si>
    <t>смена вентиля Ду 25 в ИТП</t>
  </si>
  <si>
    <t xml:space="preserve"> 9.3</t>
  </si>
  <si>
    <t>Текущий ремонт конструктивных элементов (непредвиденные работы)</t>
  </si>
  <si>
    <t>утепление продухов мин.плитой</t>
  </si>
  <si>
    <t>очистка козырьков от снега</t>
  </si>
  <si>
    <t>очистка кровель от снежных наносов с телевышки</t>
  </si>
  <si>
    <t>работа телевышки</t>
  </si>
  <si>
    <t xml:space="preserve">вывоз веток со стоянки ТБО  </t>
  </si>
  <si>
    <t>открытие продухов</t>
  </si>
  <si>
    <t>закрытие продуха минплитой</t>
  </si>
  <si>
    <t xml:space="preserve">                                    Итого по п.9</t>
  </si>
  <si>
    <t xml:space="preserve">     Итого сумма затрат по разделам 1-11</t>
  </si>
  <si>
    <t>Размер платы на содержание</t>
  </si>
  <si>
    <t>по управлению и обслуживанию</t>
  </si>
  <si>
    <t>МКД по ул.Первостроителей 8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</si>
  <si>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</si>
  <si>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</si>
  <si>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</si>
  <si>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</si>
  <si>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</si>
  <si>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</si>
  <si>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t xml:space="preserve"> 1.5</t>
  </si>
  <si>
    <t xml:space="preserve"> 3.2</t>
  </si>
  <si>
    <t xml:space="preserve"> 4.1</t>
  </si>
  <si>
    <t>Аварийное обслуживание внутридомового инж.сантех. и электротехнического оборудования</t>
  </si>
  <si>
    <t>6.Дератизация</t>
  </si>
  <si>
    <t>7.Дезинсекция</t>
  </si>
  <si>
    <t xml:space="preserve"> 8.2</t>
  </si>
  <si>
    <t xml:space="preserve"> 8.3</t>
  </si>
  <si>
    <t>10.Обслуживание слаботочных устройств</t>
  </si>
  <si>
    <t>11.Управление многоквартирным домом</t>
  </si>
  <si>
    <t>Дополнительные средства на ремонт, план</t>
  </si>
  <si>
    <t>Дополнительные средства на ремонт, собрано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</si>
</sst>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1" fillId="0" borderId="1" xfId="0" applyNumberFormat="1" applyFont="1" applyFill="1" applyBorder="1"/>
    <xf numFmtId="0" fontId="3" fillId="0" borderId="0" xfId="1" applyFont="1" applyFill="1" applyBorder="1" applyAlignment="1">
      <alignment horizontal="center"/>
    </xf>
    <xf numFmtId="2" fontId="1" fillId="0" borderId="0" xfId="1" applyNumberFormat="1" applyFont="1" applyFill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wrapText="1"/>
    </xf>
    <xf numFmtId="16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4" fillId="0" borderId="1" xfId="0" applyFont="1" applyFill="1" applyBorder="1"/>
    <xf numFmtId="0" fontId="3" fillId="0" borderId="1" xfId="0" applyFont="1" applyFill="1" applyBorder="1"/>
    <xf numFmtId="0" fontId="1" fillId="0" borderId="2" xfId="0" applyFont="1" applyBorder="1" applyAlignment="1">
      <alignment horizontal="center"/>
    </xf>
    <xf numFmtId="0" fontId="3" fillId="0" borderId="3" xfId="0" applyFont="1" applyFill="1" applyBorder="1"/>
    <xf numFmtId="2" fontId="1" fillId="0" borderId="0" xfId="0" applyNumberFormat="1" applyFont="1"/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/>
    <xf numFmtId="0" fontId="1" fillId="0" borderId="0" xfId="0" applyFont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1"/>
  <sheetViews>
    <sheetView tabSelected="1" topLeftCell="A64" workbookViewId="0">
      <selection activeCell="C88" sqref="C88"/>
    </sheetView>
  </sheetViews>
  <sheetFormatPr defaultColWidth="9.109375" defaultRowHeight="15.6"/>
  <cols>
    <col min="1" max="1" width="8.88671875" style="31" customWidth="1"/>
    <col min="2" max="2" width="72.44140625" style="10" customWidth="1"/>
    <col min="3" max="3" width="14.88671875" style="22" customWidth="1"/>
    <col min="4" max="200" width="9.109375" style="10" customWidth="1"/>
    <col min="201" max="201" width="4.33203125" style="10" customWidth="1"/>
    <col min="202" max="202" width="49.5546875" style="10" customWidth="1"/>
    <col min="203" max="203" width="10.109375" style="10" customWidth="1"/>
    <col min="204" max="204" width="6.44140625" style="10" customWidth="1"/>
    <col min="205" max="205" width="8.109375" style="10" customWidth="1"/>
    <col min="206" max="206" width="6.88671875" style="10" customWidth="1"/>
    <col min="207" max="207" width="9" style="10" customWidth="1"/>
    <col min="208" max="208" width="9.5546875" style="10" bestFit="1" customWidth="1"/>
    <col min="209" max="16384" width="9.109375" style="10"/>
  </cols>
  <sheetData>
    <row r="1" spans="1:3" s="6" customFormat="1">
      <c r="A1" s="34" t="s">
        <v>100</v>
      </c>
      <c r="B1" s="34"/>
      <c r="C1" s="5"/>
    </row>
    <row r="2" spans="1:3" s="7" customFormat="1">
      <c r="A2" s="34" t="s">
        <v>98</v>
      </c>
      <c r="B2" s="34"/>
      <c r="C2" s="5"/>
    </row>
    <row r="3" spans="1:3" s="7" customFormat="1">
      <c r="A3" s="34" t="s">
        <v>99</v>
      </c>
      <c r="B3" s="34"/>
      <c r="C3" s="5"/>
    </row>
    <row r="4" spans="1:3" s="7" customFormat="1">
      <c r="A4" s="4"/>
      <c r="B4" s="4"/>
      <c r="C4" s="5"/>
    </row>
    <row r="5" spans="1:3" s="8" customFormat="1" ht="13.5" customHeight="1">
      <c r="A5" s="1"/>
      <c r="B5" s="32" t="s">
        <v>105</v>
      </c>
      <c r="C5" s="13">
        <v>-8090.3964999999989</v>
      </c>
    </row>
    <row r="6" spans="1:3">
      <c r="A6" s="9"/>
      <c r="B6" s="2" t="s">
        <v>0</v>
      </c>
      <c r="C6" s="3"/>
    </row>
    <row r="7" spans="1:3">
      <c r="A7" s="1" t="s">
        <v>1</v>
      </c>
      <c r="B7" s="11" t="s">
        <v>2</v>
      </c>
      <c r="C7" s="3"/>
    </row>
    <row r="8" spans="1:3" ht="15.75" customHeight="1">
      <c r="A8" s="1"/>
      <c r="B8" s="11" t="s">
        <v>3</v>
      </c>
      <c r="C8" s="3">
        <v>4611.8279999999995</v>
      </c>
    </row>
    <row r="9" spans="1:3">
      <c r="A9" s="12" t="s">
        <v>4</v>
      </c>
      <c r="B9" s="11" t="s">
        <v>5</v>
      </c>
      <c r="C9" s="3">
        <v>0</v>
      </c>
    </row>
    <row r="10" spans="1:3">
      <c r="A10" s="1"/>
      <c r="B10" s="11" t="s">
        <v>3</v>
      </c>
      <c r="C10" s="3">
        <v>10861.571999999998</v>
      </c>
    </row>
    <row r="11" spans="1:3" ht="46.8">
      <c r="A11" s="1" t="s">
        <v>6</v>
      </c>
      <c r="B11" s="11" t="s">
        <v>7</v>
      </c>
      <c r="C11" s="3">
        <v>1109.3600000000001</v>
      </c>
    </row>
    <row r="12" spans="1:3" ht="15.75" customHeight="1">
      <c r="A12" s="1" t="s">
        <v>8</v>
      </c>
      <c r="B12" s="11" t="s">
        <v>9</v>
      </c>
      <c r="C12" s="3">
        <v>157.74300000000002</v>
      </c>
    </row>
    <row r="13" spans="1:3">
      <c r="A13" s="1" t="s">
        <v>106</v>
      </c>
      <c r="B13" s="11" t="s">
        <v>10</v>
      </c>
      <c r="C13" s="3">
        <v>707.51519999999994</v>
      </c>
    </row>
    <row r="14" spans="1:3">
      <c r="A14" s="1"/>
      <c r="B14" s="2" t="s">
        <v>11</v>
      </c>
      <c r="C14" s="13">
        <f>SUM(C8:C13)</f>
        <v>17448.018199999999</v>
      </c>
    </row>
    <row r="15" spans="1:3" ht="31.2">
      <c r="A15" s="1" t="s">
        <v>12</v>
      </c>
      <c r="B15" s="2" t="s">
        <v>13</v>
      </c>
      <c r="C15" s="3"/>
    </row>
    <row r="16" spans="1:3">
      <c r="A16" s="1" t="s">
        <v>14</v>
      </c>
      <c r="B16" s="11" t="s">
        <v>15</v>
      </c>
      <c r="C16" s="3">
        <v>851.46600000000012</v>
      </c>
    </row>
    <row r="17" spans="1:3">
      <c r="A17" s="1" t="s">
        <v>16</v>
      </c>
      <c r="B17" s="11" t="s">
        <v>17</v>
      </c>
      <c r="C17" s="3">
        <v>6838.0488000000005</v>
      </c>
    </row>
    <row r="18" spans="1:3" ht="14.25" customHeight="1">
      <c r="A18" s="1" t="s">
        <v>18</v>
      </c>
      <c r="B18" s="11" t="s">
        <v>19</v>
      </c>
      <c r="C18" s="3">
        <v>3843.0335999999998</v>
      </c>
    </row>
    <row r="19" spans="1:3">
      <c r="A19" s="1" t="s">
        <v>20</v>
      </c>
      <c r="B19" s="11" t="s">
        <v>21</v>
      </c>
      <c r="C19" s="3">
        <v>1302.4399999999998</v>
      </c>
    </row>
    <row r="20" spans="1:3">
      <c r="A20" s="1" t="s">
        <v>22</v>
      </c>
      <c r="B20" s="11" t="s">
        <v>23</v>
      </c>
      <c r="C20" s="3">
        <v>5309.4495999999999</v>
      </c>
    </row>
    <row r="21" spans="1:3">
      <c r="A21" s="1" t="s">
        <v>24</v>
      </c>
      <c r="B21" s="11" t="s">
        <v>25</v>
      </c>
      <c r="C21" s="3">
        <v>2398.422</v>
      </c>
    </row>
    <row r="22" spans="1:3" ht="19.5" customHeight="1">
      <c r="A22" s="1" t="s">
        <v>26</v>
      </c>
      <c r="B22" s="11" t="s">
        <v>27</v>
      </c>
      <c r="C22" s="3">
        <v>2720.2799999999997</v>
      </c>
    </row>
    <row r="23" spans="1:3" ht="31.2">
      <c r="A23" s="1" t="s">
        <v>28</v>
      </c>
      <c r="B23" s="11" t="s">
        <v>29</v>
      </c>
      <c r="C23" s="3">
        <v>492.37199999999996</v>
      </c>
    </row>
    <row r="24" spans="1:3" ht="46.8">
      <c r="A24" s="1" t="s">
        <v>30</v>
      </c>
      <c r="B24" s="11" t="s">
        <v>31</v>
      </c>
      <c r="C24" s="3">
        <v>8410.3109999999997</v>
      </c>
    </row>
    <row r="25" spans="1:3">
      <c r="A25" s="1" t="s">
        <v>32</v>
      </c>
      <c r="B25" s="11" t="s">
        <v>33</v>
      </c>
      <c r="C25" s="3">
        <v>4012.5791999999997</v>
      </c>
    </row>
    <row r="26" spans="1:3">
      <c r="A26" s="1" t="s">
        <v>34</v>
      </c>
      <c r="B26" s="11" t="s">
        <v>35</v>
      </c>
      <c r="C26" s="3">
        <v>300</v>
      </c>
    </row>
    <row r="27" spans="1:3">
      <c r="A27" s="1"/>
      <c r="B27" s="2" t="s">
        <v>36</v>
      </c>
      <c r="C27" s="13">
        <f>SUM(C16:C26)</f>
        <v>36478.402199999997</v>
      </c>
    </row>
    <row r="28" spans="1:3" ht="15.6" customHeight="1">
      <c r="A28" s="1"/>
      <c r="B28" s="33" t="s">
        <v>37</v>
      </c>
      <c r="C28" s="3"/>
    </row>
    <row r="29" spans="1:3" ht="31.2">
      <c r="A29" s="1" t="s">
        <v>38</v>
      </c>
      <c r="B29" s="11" t="s">
        <v>39</v>
      </c>
      <c r="C29" s="3">
        <v>0</v>
      </c>
    </row>
    <row r="30" spans="1:3" ht="14.25" customHeight="1">
      <c r="A30" s="1"/>
      <c r="B30" s="11" t="s">
        <v>40</v>
      </c>
      <c r="C30" s="3">
        <v>14090.85</v>
      </c>
    </row>
    <row r="31" spans="1:3" ht="13.5" customHeight="1">
      <c r="A31" s="1"/>
      <c r="B31" s="11" t="s">
        <v>41</v>
      </c>
      <c r="C31" s="3">
        <v>3319.2999999999997</v>
      </c>
    </row>
    <row r="32" spans="1:3" ht="15.75" customHeight="1">
      <c r="A32" s="1"/>
      <c r="B32" s="11" t="s">
        <v>42</v>
      </c>
      <c r="C32" s="3">
        <v>1757.5</v>
      </c>
    </row>
    <row r="33" spans="1:3" ht="13.5" customHeight="1">
      <c r="A33" s="1"/>
      <c r="B33" s="11" t="s">
        <v>43</v>
      </c>
      <c r="C33" s="3">
        <v>123.5</v>
      </c>
    </row>
    <row r="34" spans="1:3">
      <c r="A34" s="1"/>
      <c r="B34" s="11" t="s">
        <v>44</v>
      </c>
      <c r="C34" s="3">
        <v>2971.08</v>
      </c>
    </row>
    <row r="35" spans="1:3">
      <c r="A35" s="1" t="s">
        <v>107</v>
      </c>
      <c r="B35" s="11" t="s">
        <v>45</v>
      </c>
      <c r="C35" s="3">
        <v>67.78</v>
      </c>
    </row>
    <row r="36" spans="1:3">
      <c r="A36" s="1"/>
      <c r="B36" s="2" t="s">
        <v>46</v>
      </c>
      <c r="C36" s="13">
        <f>SUM(C30:C35)</f>
        <v>22330.010000000002</v>
      </c>
    </row>
    <row r="37" spans="1:3">
      <c r="A37" s="1"/>
      <c r="B37" s="33" t="s">
        <v>47</v>
      </c>
      <c r="C37" s="3"/>
    </row>
    <row r="38" spans="1:3" ht="31.2">
      <c r="A38" s="1" t="s">
        <v>108</v>
      </c>
      <c r="B38" s="11" t="s">
        <v>48</v>
      </c>
      <c r="C38" s="3">
        <v>1281.828</v>
      </c>
    </row>
    <row r="39" spans="1:3">
      <c r="A39" s="1" t="s">
        <v>49</v>
      </c>
      <c r="B39" s="11" t="s">
        <v>50</v>
      </c>
      <c r="C39" s="3">
        <v>3250.7619999999997</v>
      </c>
    </row>
    <row r="40" spans="1:3" ht="31.2">
      <c r="A40" s="1" t="s">
        <v>51</v>
      </c>
      <c r="B40" s="11" t="s">
        <v>52</v>
      </c>
      <c r="C40" s="3">
        <v>3793.518</v>
      </c>
    </row>
    <row r="41" spans="1:3">
      <c r="A41" s="1"/>
      <c r="B41" s="11" t="s">
        <v>53</v>
      </c>
      <c r="C41" s="3">
        <v>3845.4839999999999</v>
      </c>
    </row>
    <row r="42" spans="1:3">
      <c r="A42" s="1" t="s">
        <v>54</v>
      </c>
      <c r="B42" s="11" t="s">
        <v>55</v>
      </c>
      <c r="C42" s="3">
        <v>753.78</v>
      </c>
    </row>
    <row r="43" spans="1:3">
      <c r="A43" s="1"/>
      <c r="B43" s="2" t="s">
        <v>56</v>
      </c>
      <c r="C43" s="13">
        <f>SUM(C38:C42)</f>
        <v>12925.372000000001</v>
      </c>
    </row>
    <row r="44" spans="1:3">
      <c r="A44" s="1"/>
      <c r="B44" s="33" t="s">
        <v>57</v>
      </c>
      <c r="C44" s="3"/>
    </row>
    <row r="45" spans="1:3" ht="31.2">
      <c r="A45" s="1" t="s">
        <v>58</v>
      </c>
      <c r="B45" s="11" t="s">
        <v>109</v>
      </c>
      <c r="C45" s="3">
        <v>7067.3759999999984</v>
      </c>
    </row>
    <row r="46" spans="1:3">
      <c r="A46" s="1" t="s">
        <v>59</v>
      </c>
      <c r="B46" s="11" t="s">
        <v>60</v>
      </c>
      <c r="C46" s="3">
        <v>1974.7079999999999</v>
      </c>
    </row>
    <row r="47" spans="1:3">
      <c r="A47" s="1"/>
      <c r="B47" s="2" t="s">
        <v>61</v>
      </c>
      <c r="C47" s="13">
        <f>SUM(C45:C46)</f>
        <v>9042.0839999999989</v>
      </c>
    </row>
    <row r="48" spans="1:3">
      <c r="A48" s="1"/>
      <c r="B48" s="11"/>
      <c r="C48" s="13"/>
    </row>
    <row r="49" spans="1:3">
      <c r="A49" s="14"/>
      <c r="B49" s="2" t="s">
        <v>110</v>
      </c>
      <c r="C49" s="13">
        <v>1123.136</v>
      </c>
    </row>
    <row r="50" spans="1:3">
      <c r="A50" s="14"/>
      <c r="B50" s="2" t="s">
        <v>111</v>
      </c>
      <c r="C50" s="13">
        <v>1101.7719999999999</v>
      </c>
    </row>
    <row r="51" spans="1:3">
      <c r="A51" s="1"/>
      <c r="B51" s="11"/>
      <c r="C51" s="3"/>
    </row>
    <row r="52" spans="1:3">
      <c r="A52" s="1"/>
      <c r="B52" s="2" t="s">
        <v>62</v>
      </c>
      <c r="C52" s="3"/>
    </row>
    <row r="53" spans="1:3">
      <c r="A53" s="1" t="s">
        <v>63</v>
      </c>
      <c r="B53" s="11" t="s">
        <v>64</v>
      </c>
      <c r="C53" s="3">
        <v>10850.940000000002</v>
      </c>
    </row>
    <row r="54" spans="1:3" ht="31.2">
      <c r="A54" s="1" t="s">
        <v>112</v>
      </c>
      <c r="B54" s="11" t="s">
        <v>65</v>
      </c>
      <c r="C54" s="3">
        <v>10564.740000000002</v>
      </c>
    </row>
    <row r="55" spans="1:3" ht="31.5" customHeight="1">
      <c r="A55" s="1" t="s">
        <v>113</v>
      </c>
      <c r="B55" s="11" t="s">
        <v>66</v>
      </c>
      <c r="C55" s="3">
        <v>3521.5800000000004</v>
      </c>
    </row>
    <row r="56" spans="1:3">
      <c r="A56" s="1"/>
      <c r="B56" s="2" t="s">
        <v>67</v>
      </c>
      <c r="C56" s="13">
        <f>SUM(C53:C55)</f>
        <v>24937.260000000006</v>
      </c>
    </row>
    <row r="57" spans="1:3">
      <c r="A57" s="1"/>
      <c r="B57" s="2" t="s">
        <v>68</v>
      </c>
      <c r="C57" s="3"/>
    </row>
    <row r="58" spans="1:3">
      <c r="A58" s="1" t="s">
        <v>69</v>
      </c>
      <c r="B58" s="11" t="s">
        <v>70</v>
      </c>
      <c r="C58" s="3"/>
    </row>
    <row r="59" spans="1:3" ht="31.2">
      <c r="A59" s="1"/>
      <c r="B59" s="15" t="s">
        <v>71</v>
      </c>
      <c r="C59" s="3">
        <v>7273.6</v>
      </c>
    </row>
    <row r="60" spans="1:3">
      <c r="A60" s="1"/>
      <c r="B60" s="15" t="s">
        <v>72</v>
      </c>
      <c r="C60" s="3">
        <v>704.01</v>
      </c>
    </row>
    <row r="61" spans="1:3" ht="31.2">
      <c r="A61" s="1" t="s">
        <v>73</v>
      </c>
      <c r="B61" s="11" t="s">
        <v>74</v>
      </c>
      <c r="C61" s="3">
        <v>0</v>
      </c>
    </row>
    <row r="62" spans="1:3" ht="31.2">
      <c r="A62" s="16"/>
      <c r="B62" s="15" t="s">
        <v>75</v>
      </c>
      <c r="C62" s="3">
        <v>0</v>
      </c>
    </row>
    <row r="63" spans="1:3">
      <c r="A63" s="16"/>
      <c r="B63" s="2" t="s">
        <v>76</v>
      </c>
      <c r="C63" s="3">
        <v>0</v>
      </c>
    </row>
    <row r="64" spans="1:3">
      <c r="A64" s="16" t="s">
        <v>77</v>
      </c>
      <c r="B64" s="15" t="s">
        <v>78</v>
      </c>
      <c r="C64" s="3">
        <v>2882.16</v>
      </c>
    </row>
    <row r="65" spans="1:3">
      <c r="A65" s="16" t="s">
        <v>79</v>
      </c>
      <c r="B65" s="15" t="s">
        <v>80</v>
      </c>
      <c r="C65" s="3">
        <v>13790.880000000001</v>
      </c>
    </row>
    <row r="66" spans="1:3">
      <c r="A66" s="16" t="s">
        <v>81</v>
      </c>
      <c r="B66" s="15" t="s">
        <v>82</v>
      </c>
      <c r="C66" s="3">
        <v>1124.6079999999999</v>
      </c>
    </row>
    <row r="67" spans="1:3">
      <c r="A67" s="16"/>
      <c r="B67" s="11" t="s">
        <v>83</v>
      </c>
      <c r="C67" s="3">
        <v>242.78</v>
      </c>
    </row>
    <row r="68" spans="1:3">
      <c r="A68" s="16"/>
      <c r="B68" s="17" t="s">
        <v>84</v>
      </c>
      <c r="C68" s="3">
        <v>242.78</v>
      </c>
    </row>
    <row r="69" spans="1:3">
      <c r="A69" s="16"/>
      <c r="B69" s="15" t="s">
        <v>85</v>
      </c>
      <c r="C69" s="3">
        <v>1054.28</v>
      </c>
    </row>
    <row r="70" spans="1:3">
      <c r="A70" s="1" t="s">
        <v>86</v>
      </c>
      <c r="B70" s="11" t="s">
        <v>87</v>
      </c>
      <c r="C70" s="3">
        <v>0</v>
      </c>
    </row>
    <row r="71" spans="1:3">
      <c r="A71" s="1"/>
      <c r="B71" s="17" t="s">
        <v>88</v>
      </c>
      <c r="C71" s="3">
        <v>494.37599999999998</v>
      </c>
    </row>
    <row r="72" spans="1:3">
      <c r="A72" s="1"/>
      <c r="B72" s="18" t="s">
        <v>89</v>
      </c>
      <c r="C72" s="3">
        <v>192.63400000000001</v>
      </c>
    </row>
    <row r="73" spans="1:3">
      <c r="A73" s="1"/>
      <c r="B73" s="17" t="s">
        <v>90</v>
      </c>
      <c r="C73" s="3">
        <v>310.7</v>
      </c>
    </row>
    <row r="74" spans="1:3">
      <c r="A74" s="1"/>
      <c r="B74" s="11" t="s">
        <v>91</v>
      </c>
      <c r="C74" s="3">
        <v>922.19999999999993</v>
      </c>
    </row>
    <row r="75" spans="1:3">
      <c r="A75" s="1"/>
      <c r="B75" s="11" t="s">
        <v>92</v>
      </c>
      <c r="C75" s="3">
        <v>1500</v>
      </c>
    </row>
    <row r="76" spans="1:3">
      <c r="A76" s="1"/>
      <c r="B76" s="11" t="s">
        <v>93</v>
      </c>
      <c r="C76" s="3">
        <v>361.16</v>
      </c>
    </row>
    <row r="77" spans="1:3">
      <c r="A77" s="1"/>
      <c r="B77" s="11" t="s">
        <v>94</v>
      </c>
      <c r="C77" s="3">
        <v>593.25120000000004</v>
      </c>
    </row>
    <row r="78" spans="1:3">
      <c r="A78" s="1"/>
      <c r="B78" s="2" t="s">
        <v>95</v>
      </c>
      <c r="C78" s="13">
        <f>SUM(C59:C77)</f>
        <v>31689.4192</v>
      </c>
    </row>
    <row r="79" spans="1:3">
      <c r="A79" s="1"/>
      <c r="B79" s="2" t="s">
        <v>114</v>
      </c>
      <c r="C79" s="13">
        <v>3464.3999999999996</v>
      </c>
    </row>
    <row r="80" spans="1:3">
      <c r="A80" s="14"/>
      <c r="B80" s="2" t="s">
        <v>115</v>
      </c>
      <c r="C80" s="13">
        <v>26779.811999999998</v>
      </c>
    </row>
    <row r="81" spans="1:3">
      <c r="A81" s="9"/>
      <c r="B81" s="19" t="s">
        <v>96</v>
      </c>
      <c r="C81" s="13">
        <f>C14+C27+C36+C43+C47+C49+C50+C56+C78+C79+C80</f>
        <v>187319.6856</v>
      </c>
    </row>
    <row r="82" spans="1:3" ht="12.75" hidden="1" customHeight="1">
      <c r="A82" s="20"/>
      <c r="B82" s="21" t="s">
        <v>97</v>
      </c>
      <c r="C82" s="22">
        <v>0</v>
      </c>
    </row>
    <row r="83" spans="1:3" s="26" customFormat="1">
      <c r="A83" s="23"/>
      <c r="B83" s="24" t="s">
        <v>101</v>
      </c>
      <c r="C83" s="25">
        <v>154443.12</v>
      </c>
    </row>
    <row r="84" spans="1:3" s="7" customFormat="1">
      <c r="A84" s="23"/>
      <c r="B84" s="24" t="s">
        <v>102</v>
      </c>
      <c r="C84" s="25">
        <v>155764.91</v>
      </c>
    </row>
    <row r="85" spans="1:3" s="7" customFormat="1">
      <c r="A85" s="23"/>
      <c r="B85" s="24" t="s">
        <v>116</v>
      </c>
      <c r="C85" s="25">
        <v>15958.44</v>
      </c>
    </row>
    <row r="86" spans="1:3" s="7" customFormat="1">
      <c r="A86" s="23"/>
      <c r="B86" s="24" t="s">
        <v>117</v>
      </c>
      <c r="C86" s="25">
        <v>9499.48</v>
      </c>
    </row>
    <row r="87" spans="1:3" s="7" customFormat="1">
      <c r="A87" s="27"/>
      <c r="B87" s="24" t="s">
        <v>104</v>
      </c>
      <c r="C87" s="28">
        <f>C84-C81+C86</f>
        <v>-22055.295599999994</v>
      </c>
    </row>
    <row r="88" spans="1:3" s="7" customFormat="1">
      <c r="A88" s="27"/>
      <c r="B88" s="24" t="s">
        <v>103</v>
      </c>
      <c r="C88" s="28">
        <f>C5+C87</f>
        <v>-30145.692099999993</v>
      </c>
    </row>
    <row r="89" spans="1:3" s="8" customFormat="1">
      <c r="A89" s="29"/>
      <c r="C89" s="30"/>
    </row>
    <row r="90" spans="1:3" s="8" customFormat="1">
      <c r="A90" s="29"/>
      <c r="C90" s="30"/>
    </row>
    <row r="91" spans="1:3" s="8" customFormat="1">
      <c r="A91" s="29"/>
      <c r="C91" s="30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2023-01-27T02:25:49Z</dcterms:created>
  <dcterms:modified xsi:type="dcterms:W3CDTF">2023-02-21T09:08:49Z</dcterms:modified>
</cp:coreProperties>
</file>